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1\"/>
    </mc:Choice>
  </mc:AlternateContent>
  <xr:revisionPtr revIDLastSave="0" documentId="13_ncr:1_{DFA7F391-FAE0-4AB5-A858-19913A81124C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6" i="10" l="1"/>
  <c r="G6" i="10"/>
  <c r="U5" i="4"/>
  <c r="E7" i="10" s="1"/>
  <c r="U6" i="4"/>
  <c r="E8" i="10" s="1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N9" i="1" s="1"/>
  <c r="B7" i="8"/>
  <c r="K3" i="1" s="1"/>
  <c r="B4" i="8"/>
  <c r="M3" i="1" s="1"/>
  <c r="B1" i="1" l="1"/>
  <c r="C21" i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B43" i="1"/>
  <c r="F6" i="10"/>
</calcChain>
</file>

<file path=xl/sharedStrings.xml><?xml version="1.0" encoding="utf-8"?>
<sst xmlns="http://schemas.openxmlformats.org/spreadsheetml/2006/main" count="520" uniqueCount="311">
  <si>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</si>
  <si>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</si>
  <si>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</si>
  <si>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</si>
  <si>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</si>
  <si>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</si>
  <si>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</si>
  <si>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</si>
  <si>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</si>
  <si>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</si>
  <si>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</si>
  <si>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</si>
  <si>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</si>
  <si>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</si>
  <si>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</si>
  <si>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</si>
  <si>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</si>
  <si>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</si>
  <si>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</si>
  <si>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</si>
  <si>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</si>
  <si>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</si>
  <si>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</si>
  <si>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</si>
  <si>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</si>
  <si>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</si>
  <si>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</si>
  <si>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</si>
  <si>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</si>
  <si>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</si>
  <si>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</si>
  <si>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</si>
  <si>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</si>
  <si>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</si>
  <si>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</si>
  <si>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</si>
  <si>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</si>
  <si>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</si>
  <si>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</si>
  <si>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</si>
  <si>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</si>
  <si>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</si>
  <si>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</si>
  <si>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</si>
  <si>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</si>
  <si>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</si>
  <si>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</si>
  <si>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</si>
  <si>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</si>
  <si>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</si>
  <si>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</si>
  <si>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</si>
  <si>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</si>
  <si>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</si>
  <si>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</si>
  <si>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</si>
  <si>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</si>
  <si>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</si>
  <si>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</si>
  <si>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</si>
  <si>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</si>
  <si>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</si>
  <si>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</si>
  <si>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</si>
  <si>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</si>
  <si>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</si>
  <si>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</si>
  <si>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</si>
  <si>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</si>
  <si>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</si>
  <si>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</si>
  <si>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</si>
  <si>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</si>
  <si>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</si>
  <si>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</si>
  <si>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</si>
  <si>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</si>
  <si>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</si>
  <si>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</si>
  <si>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</si>
  <si>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</si>
  <si>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</si>
  <si>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</si>
  <si>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</si>
  <si>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</si>
  <si>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</si>
  <si>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</si>
  <si>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</si>
  <si>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</si>
  <si>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</si>
  <si>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</si>
  <si>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</si>
  <si>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</si>
  <si>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</si>
  <si>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</si>
  <si>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</si>
  <si>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</si>
  <si>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</si>
  <si>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</si>
  <si>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</si>
  <si>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</si>
  <si>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</si>
  <si>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</si>
  <si>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</si>
  <si>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</si>
  <si>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</si>
  <si>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</si>
  <si>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</si>
  <si>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</si>
  <si>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</si>
  <si>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</si>
  <si>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</si>
  <si>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</si>
  <si>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</si>
  <si>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</si>
  <si>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</si>
  <si>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</si>
  <si>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</si>
  <si>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</si>
  <si>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</si>
  <si>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</si>
  <si>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</si>
  <si>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</si>
  <si>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</si>
  <si>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</si>
  <si>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</si>
  <si>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</si>
  <si>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</si>
  <si>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</si>
  <si>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</si>
  <si>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</si>
  <si>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</si>
  <si>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</si>
  <si>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</si>
  <si>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</si>
  <si>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</si>
  <si>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</si>
  <si>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</si>
  <si>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</si>
  <si>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</si>
  <si>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</si>
  <si>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</si>
  <si>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</si>
  <si>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</si>
  <si>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</si>
  <si>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</si>
  <si>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</si>
  <si>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</si>
  <si>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</si>
  <si>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</si>
  <si>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</si>
  <si>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</si>
  <si>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</si>
  <si>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</si>
  <si>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</si>
  <si>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</si>
  <si>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</si>
  <si>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</si>
  <si>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</si>
  <si>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</si>
  <si>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</si>
  <si>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</si>
  <si>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</si>
  <si>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</si>
  <si>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</si>
  <si>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</si>
  <si>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</si>
  <si>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</si>
  <si>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</si>
  <si>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</si>
  <si>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</si>
  <si>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</si>
  <si>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</si>
  <si>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</si>
  <si>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</si>
  <si>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</si>
  <si>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</si>
  <si>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</si>
  <si>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</si>
  <si>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</si>
  <si>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</si>
  <si>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</si>
  <si>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</si>
  <si>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</si>
  <si>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</si>
  <si>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</si>
  <si>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</si>
  <si>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</si>
  <si>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</si>
  <si>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</si>
  <si>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</si>
  <si>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</si>
  <si>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</si>
  <si>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</si>
  <si>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</si>
  <si>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</si>
  <si>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</si>
  <si>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</si>
  <si>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</si>
  <si>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</si>
  <si>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</si>
  <si>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</si>
  <si>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</si>
  <si>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</si>
  <si>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</si>
  <si>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</si>
  <si>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</si>
  <si>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</si>
  <si>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</si>
  <si>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</si>
  <si>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</si>
  <si>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</si>
  <si>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</si>
  <si>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</si>
  <si>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</si>
  <si>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</si>
  <si>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</si>
  <si>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</si>
  <si>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</si>
  <si>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</si>
  <si>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</si>
  <si>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</si>
  <si>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</si>
  <si>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</si>
  <si>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</si>
  <si>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</si>
  <si>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</si>
  <si>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</si>
  <si>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</si>
  <si>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</si>
  <si>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</si>
  <si>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</si>
  <si>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</si>
  <si>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</si>
  <si>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</si>
  <si>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</si>
  <si>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</si>
  <si>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</si>
  <si>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</si>
  <si>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</si>
  <si>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</si>
  <si>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</si>
  <si>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</si>
  <si>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</si>
  <si>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</si>
  <si>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</si>
  <si>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</si>
  <si>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</si>
  <si>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</si>
  <si>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</si>
  <si>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</si>
  <si>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</si>
  <si>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</si>
  <si>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</si>
  <si>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</si>
  <si>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</si>
  <si>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</si>
  <si>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</si>
  <si>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</si>
  <si>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</si>
  <si>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</si>
  <si>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</si>
  <si>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</si>
  <si>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</si>
  <si>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</si>
  <si>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</si>
  <si>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</si>
  <si>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</si>
  <si>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</si>
  <si>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</si>
  <si>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</si>
  <si>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</si>
  <si>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Nama Arab</t>
  </si>
  <si>
    <t xml:space="preserve">      </t>
  </si>
  <si>
    <t>٢٠٢٥ - ٢٠٢٦</t>
  </si>
  <si>
    <t>١٤٤٦ - ١٤٤٧</t>
  </si>
  <si>
    <t>١٦ من رجب سنة ١٤٤٧ ه</t>
  </si>
  <si>
    <t>٠٥ من يناير سنة ٢٠٢٦ م</t>
  </si>
  <si>
    <r>
      <rPr>
        <sz val="11"/>
        <rFont val="Cambria"/>
        <family val="1"/>
      </rPr>
      <t>ABID NURFADILLAH</t>
    </r>
  </si>
  <si>
    <r>
      <rPr>
        <sz val="11"/>
        <rFont val="Cambria"/>
        <family val="1"/>
      </rPr>
      <t>ADLI AZHORI</t>
    </r>
  </si>
  <si>
    <r>
      <rPr>
        <sz val="11"/>
        <rFont val="Cambria"/>
        <family val="1"/>
      </rPr>
      <t>AHMAD SIROJUDDIN AL-BARKI</t>
    </r>
  </si>
  <si>
    <t>AHMAD FADLI SEPTIAN</t>
  </si>
  <si>
    <r>
      <rPr>
        <sz val="11"/>
        <rFont val="Cambria"/>
        <family val="1"/>
      </rPr>
      <t>ARIYA SAPUTRA</t>
    </r>
  </si>
  <si>
    <r>
      <rPr>
        <sz val="11"/>
        <rFont val="Cambria"/>
        <family val="1"/>
      </rPr>
      <t>AZZAM ZAYYAN MADANI</t>
    </r>
  </si>
  <si>
    <r>
      <rPr>
        <sz val="11"/>
        <rFont val="Cambria"/>
        <family val="1"/>
      </rPr>
      <t>HAFIDZ NURSYAHDAN</t>
    </r>
  </si>
  <si>
    <r>
      <rPr>
        <sz val="11"/>
        <rFont val="Cambria"/>
        <family val="1"/>
      </rPr>
      <t>MUHAMAD ADITIYA</t>
    </r>
  </si>
  <si>
    <r>
      <rPr>
        <sz val="11"/>
        <rFont val="Cambria"/>
        <family val="1"/>
      </rPr>
      <t>MUHAMAD ARSALAN ANNABIL</t>
    </r>
  </si>
  <si>
    <r>
      <rPr>
        <sz val="11"/>
        <rFont val="Cambria"/>
        <family val="1"/>
      </rPr>
      <t>MUHAMAD FARHAN HAIKAL KAMIL</t>
    </r>
  </si>
  <si>
    <r>
      <rPr>
        <sz val="11"/>
        <rFont val="Cambria"/>
        <family val="1"/>
      </rPr>
      <t>MUHAMAD FARIZ RAMADHAN</t>
    </r>
  </si>
  <si>
    <r>
      <rPr>
        <sz val="11"/>
        <rFont val="Cambria"/>
        <family val="1"/>
      </rPr>
      <t>MUHAMAD YUSUF</t>
    </r>
  </si>
  <si>
    <r>
      <rPr>
        <sz val="11"/>
        <rFont val="Cambria"/>
        <family val="1"/>
      </rPr>
      <t>NIKI FEBRIANSYAH</t>
    </r>
  </si>
  <si>
    <r>
      <rPr>
        <sz val="11"/>
        <rFont val="Cambria"/>
        <family val="1"/>
      </rPr>
      <t>RAMADHAN EL VITO SHEVARIO</t>
    </r>
  </si>
  <si>
    <r>
      <rPr>
        <sz val="11"/>
        <rFont val="Cambria"/>
        <family val="1"/>
      </rPr>
      <t>SULTHAN HAFIDH 'AMMAR</t>
    </r>
  </si>
  <si>
    <t>JAMI NADHIR RAHMAN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</si>
  <si>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</si>
  <si>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</si>
  <si>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</si>
  <si>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</si>
  <si>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</si>
  <si>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</si>
  <si>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</si>
  <si>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</si>
  <si>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</si>
  <si>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</si>
  <si>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</si>
  <si>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</si>
  <si>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</si>
  <si>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</si>
  <si>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</si>
  <si>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1042</t>
  </si>
  <si>
    <t>الأوّل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</si>
</sst>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sz val="1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 vertical="center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119" zoomScaleNormal="119" workbookViewId="0">
      <selection activeCell="C6" sqref="C6:G6"/>
    </sheetView>
  </sheetViews>
  <sheetFormatPr defaultColWidth="8.7265625" defaultRowHeight="14.5" x14ac:dyDescent="0.35"/>
  <cols>
    <col min="1" max="1" width="5.08984375" style="17" customWidth="1"/>
    <col min="2" max="2" width="31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22" t="s">
        <v>156</v>
      </c>
      <c r="D1" s="122"/>
      <c r="E1" s="122"/>
      <c r="F1" s="122"/>
      <c r="G1" s="122"/>
    </row>
    <row r="2" spans="1:12" x14ac:dyDescent="0.35">
      <c r="C2" s="122"/>
      <c r="D2" s="122"/>
      <c r="E2" s="122"/>
      <c r="F2" s="122"/>
      <c r="G2" s="122"/>
    </row>
    <row r="3" spans="1:12" ht="7.5" customHeight="1" x14ac:dyDescent="0.35">
      <c r="C3" s="123"/>
      <c r="D3" s="124"/>
      <c r="E3" s="124"/>
      <c r="F3" s="124"/>
      <c r="G3" s="125"/>
    </row>
    <row r="4" spans="1:12" ht="21" x14ac:dyDescent="0.35">
      <c r="A4" s="17" t="s">
        <v>79</v>
      </c>
      <c r="B4" s="17" t="str">
        <f>CONCATENATE(F4," ",E4," ",C4)</f>
        <v>الصف  : الأوّل ب للبنين</v>
      </c>
      <c r="C4" s="127" t="s">
        <v>310</v>
      </c>
      <c r="D4" s="127"/>
      <c r="E4" s="127" t="s">
        <v>137</v>
      </c>
      <c r="F4" s="55" t="s">
        <v>136</v>
      </c>
      <c r="G4" s="121">
        <v>1</v>
      </c>
    </row>
    <row r="5" spans="1:12" x14ac:dyDescent="0.35">
      <c r="C5" s="127"/>
      <c r="D5" s="127"/>
      <c r="E5" s="127"/>
      <c r="F5" s="54" t="s">
        <v>141</v>
      </c>
      <c r="G5" s="121"/>
    </row>
    <row r="6" spans="1:12" ht="7" customHeight="1" x14ac:dyDescent="0.35">
      <c r="C6" s="130"/>
      <c r="D6" s="130"/>
      <c r="E6" s="130"/>
      <c r="F6" s="130"/>
      <c r="G6" s="130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28" t="s">
        <v>270</v>
      </c>
      <c r="D7" s="128"/>
      <c r="E7" s="127" t="s">
        <v>137</v>
      </c>
      <c r="F7" s="55" t="s">
        <v>148</v>
      </c>
      <c r="G7" s="121">
        <v>2</v>
      </c>
    </row>
    <row r="8" spans="1:12" ht="21.65" customHeight="1" x14ac:dyDescent="0.35">
      <c r="C8" s="128"/>
      <c r="D8" s="128"/>
      <c r="E8" s="127"/>
      <c r="F8" s="54" t="s">
        <v>149</v>
      </c>
      <c r="G8" s="121"/>
    </row>
    <row r="9" spans="1:12" ht="7" customHeight="1" x14ac:dyDescent="0.35">
      <c r="C9" s="130"/>
      <c r="D9" s="130"/>
      <c r="E9" s="130"/>
      <c r="F9" s="130"/>
      <c r="G9" s="130"/>
    </row>
    <row r="10" spans="1:12" ht="26.5" customHeight="1" x14ac:dyDescent="0.5">
      <c r="A10" s="17" t="s">
        <v>79</v>
      </c>
      <c r="B10" s="17" t="str">
        <f>CONCATENATE(F10," : ")</f>
        <v xml:space="preserve">العام الدراسي : </v>
      </c>
      <c r="C10" s="131" t="s">
        <v>274</v>
      </c>
      <c r="D10" s="131"/>
      <c r="E10" s="127" t="s">
        <v>137</v>
      </c>
      <c r="F10" s="53" t="s">
        <v>138</v>
      </c>
      <c r="G10" s="121">
        <v>3</v>
      </c>
    </row>
    <row r="11" spans="1:12" ht="26.15" customHeight="1" x14ac:dyDescent="0.35">
      <c r="B11" s="117" t="str">
        <f>CONCATENATE(C10," ","م")</f>
        <v>٢٠٢٥ - ٢٠٢٦ م</v>
      </c>
      <c r="C11" s="129" t="s">
        <v>275</v>
      </c>
      <c r="D11" s="129"/>
      <c r="E11" s="127"/>
      <c r="F11" s="54" t="s">
        <v>140</v>
      </c>
      <c r="G11" s="121"/>
    </row>
    <row r="12" spans="1:12" ht="6.65" customHeight="1" x14ac:dyDescent="0.35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5">
      <c r="C13" s="133" t="s">
        <v>276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5">
      <c r="C14" s="134" t="s">
        <v>277</v>
      </c>
      <c r="D14" s="134"/>
      <c r="E14" s="127"/>
      <c r="F14" s="54" t="s">
        <v>142</v>
      </c>
      <c r="G14" s="121"/>
      <c r="K14" s="51"/>
    </row>
    <row r="15" spans="1:12" ht="6" customHeight="1" x14ac:dyDescent="0.35">
      <c r="C15" s="130"/>
      <c r="D15" s="130"/>
      <c r="E15" s="130"/>
      <c r="F15" s="130"/>
      <c r="G15" s="130"/>
    </row>
    <row r="16" spans="1:12" ht="21" x14ac:dyDescent="0.5">
      <c r="C16" s="126" t="s">
        <v>262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" customHeight="1" x14ac:dyDescent="0.35">
      <c r="C17" s="126"/>
      <c r="D17" s="126"/>
      <c r="E17" s="127"/>
      <c r="F17" s="54" t="s">
        <v>146</v>
      </c>
      <c r="G17" s="121"/>
    </row>
    <row r="18" spans="1:12" ht="6" customHeight="1" x14ac:dyDescent="0.5">
      <c r="C18" s="132"/>
      <c r="D18" s="132"/>
      <c r="E18" s="132"/>
      <c r="F18" s="132"/>
      <c r="G18" s="132"/>
    </row>
    <row r="19" spans="1:12" ht="21" x14ac:dyDescent="0.5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5">
      <c r="C20" s="126"/>
      <c r="D20" s="126"/>
      <c r="E20" s="127"/>
      <c r="F20" s="52" t="s">
        <v>147</v>
      </c>
      <c r="G20" s="121"/>
    </row>
    <row r="24" spans="1:12" x14ac:dyDescent="0.35">
      <c r="L24" s="51"/>
    </row>
    <row r="25" spans="1:12" x14ac:dyDescent="0.35">
      <c r="L25" s="51"/>
    </row>
    <row r="26" spans="1:12" x14ac:dyDescent="0.35">
      <c r="L26" s="51"/>
    </row>
    <row r="27" spans="1:12" x14ac:dyDescent="0.35">
      <c r="L27" s="51"/>
    </row>
    <row r="28" spans="1:12" x14ac:dyDescent="0.35">
      <c r="L28" s="51"/>
    </row>
    <row r="29" spans="1:12" x14ac:dyDescent="0.35">
      <c r="L29" s="51"/>
    </row>
    <row r="30" spans="1:12" x14ac:dyDescent="0.35">
      <c r="L30" s="51"/>
    </row>
    <row r="31" spans="1:12" x14ac:dyDescent="0.35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C2" sqref="C2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32.6328125" customWidth="1"/>
  </cols>
  <sheetData>
    <row r="1" spans="1:5" ht="18" customHeight="1" x14ac:dyDescent="0.35">
      <c r="A1" s="11" t="s">
        <v>60</v>
      </c>
      <c r="B1" s="11" t="s">
        <v>150</v>
      </c>
      <c r="C1" s="11" t="s">
        <v>151</v>
      </c>
      <c r="D1" s="11" t="s">
        <v>272</v>
      </c>
    </row>
    <row r="2" spans="1:5" ht="18" customHeight="1" x14ac:dyDescent="0.35">
      <c r="A2" s="7">
        <v>1</v>
      </c>
      <c r="B2" s="119" t="s">
        <v>278</v>
      </c>
      <c r="C2" s="118" t="s">
        <v>294</v>
      </c>
      <c r="D2" s="120"/>
      <c r="E2" t="s">
        <v>79</v>
      </c>
    </row>
    <row r="3" spans="1:5" ht="18" customHeight="1" x14ac:dyDescent="0.35">
      <c r="A3" s="7">
        <v>2</v>
      </c>
      <c r="B3" s="119" t="s">
        <v>279</v>
      </c>
      <c r="C3" s="118" t="s">
        <v>295</v>
      </c>
      <c r="D3" s="120" t="s">
        <v>79</v>
      </c>
      <c r="E3" t="s">
        <v>79</v>
      </c>
    </row>
    <row r="4" spans="1:5" ht="18" customHeight="1" x14ac:dyDescent="0.35">
      <c r="A4" s="7">
        <v>3</v>
      </c>
      <c r="B4" s="119" t="s">
        <v>280</v>
      </c>
      <c r="C4" s="118" t="s">
        <v>296</v>
      </c>
      <c r="D4" s="120" t="s">
        <v>79</v>
      </c>
      <c r="E4" t="s">
        <v>79</v>
      </c>
    </row>
    <row r="5" spans="1:5" ht="18" customHeight="1" x14ac:dyDescent="0.35">
      <c r="A5" s="7">
        <v>4</v>
      </c>
      <c r="B5" s="119" t="s">
        <v>281</v>
      </c>
      <c r="C5" s="118" t="s">
        <v>297</v>
      </c>
      <c r="D5" s="120" t="s">
        <v>79</v>
      </c>
      <c r="E5" t="s">
        <v>79</v>
      </c>
    </row>
    <row r="6" spans="1:5" ht="18" customHeight="1" x14ac:dyDescent="0.35">
      <c r="A6" s="7">
        <v>5</v>
      </c>
      <c r="B6" s="119" t="s">
        <v>282</v>
      </c>
      <c r="C6" s="118" t="s">
        <v>298</v>
      </c>
      <c r="D6" s="120" t="s">
        <v>79</v>
      </c>
      <c r="E6" t="s">
        <v>79</v>
      </c>
    </row>
    <row r="7" spans="1:5" ht="18" customHeight="1" x14ac:dyDescent="0.35">
      <c r="A7" s="7">
        <v>6</v>
      </c>
      <c r="B7" s="119" t="s">
        <v>283</v>
      </c>
      <c r="C7" s="118" t="s">
        <v>299</v>
      </c>
      <c r="D7" s="120" t="s">
        <v>79</v>
      </c>
      <c r="E7" t="s">
        <v>79</v>
      </c>
    </row>
    <row r="8" spans="1:5" ht="18" customHeight="1" x14ac:dyDescent="0.35">
      <c r="A8" s="7">
        <v>7</v>
      </c>
      <c r="B8" s="119" t="s">
        <v>284</v>
      </c>
      <c r="C8" s="118" t="s">
        <v>300</v>
      </c>
      <c r="D8" s="120" t="s">
        <v>79</v>
      </c>
      <c r="E8" t="s">
        <v>79</v>
      </c>
    </row>
    <row r="9" spans="1:5" ht="18" customHeight="1" x14ac:dyDescent="0.35">
      <c r="A9" s="7">
        <v>8</v>
      </c>
      <c r="B9" s="119" t="s">
        <v>285</v>
      </c>
      <c r="C9" s="118" t="s">
        <v>301</v>
      </c>
      <c r="D9" s="120" t="s">
        <v>79</v>
      </c>
      <c r="E9" t="s">
        <v>79</v>
      </c>
    </row>
    <row r="10" spans="1:5" ht="18" customHeight="1" x14ac:dyDescent="0.35">
      <c r="A10" s="7">
        <v>9</v>
      </c>
      <c r="B10" s="119" t="s">
        <v>286</v>
      </c>
      <c r="C10" s="118" t="s">
        <v>302</v>
      </c>
      <c r="D10" s="120" t="s">
        <v>79</v>
      </c>
      <c r="E10" t="s">
        <v>79</v>
      </c>
    </row>
    <row r="11" spans="1:5" ht="18" customHeight="1" x14ac:dyDescent="0.35">
      <c r="A11" s="7">
        <v>10</v>
      </c>
      <c r="B11" s="119" t="s">
        <v>287</v>
      </c>
      <c r="C11" s="118" t="s">
        <v>303</v>
      </c>
      <c r="D11" s="120" t="s">
        <v>79</v>
      </c>
      <c r="E11" t="s">
        <v>79</v>
      </c>
    </row>
    <row r="12" spans="1:5" ht="18" customHeight="1" x14ac:dyDescent="0.35">
      <c r="A12" s="7">
        <v>11</v>
      </c>
      <c r="B12" s="119" t="s">
        <v>288</v>
      </c>
      <c r="C12" s="118" t="s">
        <v>304</v>
      </c>
      <c r="D12" s="120" t="s">
        <v>79</v>
      </c>
      <c r="E12" t="s">
        <v>79</v>
      </c>
    </row>
    <row r="13" spans="1:5" ht="18" customHeight="1" x14ac:dyDescent="0.35">
      <c r="A13" s="7">
        <v>12</v>
      </c>
      <c r="B13" s="119" t="s">
        <v>289</v>
      </c>
      <c r="C13" s="118" t="s">
        <v>305</v>
      </c>
      <c r="D13" s="120" t="s">
        <v>79</v>
      </c>
      <c r="E13" t="s">
        <v>79</v>
      </c>
    </row>
    <row r="14" spans="1:5" ht="18" customHeight="1" x14ac:dyDescent="0.35">
      <c r="A14" s="7">
        <v>13</v>
      </c>
      <c r="B14" s="119" t="s">
        <v>290</v>
      </c>
      <c r="C14" s="118" t="s">
        <v>306</v>
      </c>
      <c r="D14" s="120" t="s">
        <v>79</v>
      </c>
      <c r="E14" t="s">
        <v>79</v>
      </c>
    </row>
    <row r="15" spans="1:5" ht="18" customHeight="1" x14ac:dyDescent="0.35">
      <c r="A15" s="7">
        <v>14</v>
      </c>
      <c r="B15" s="119" t="s">
        <v>291</v>
      </c>
      <c r="C15" s="118" t="s">
        <v>307</v>
      </c>
      <c r="D15" s="120" t="s">
        <v>79</v>
      </c>
      <c r="E15" t="s">
        <v>79</v>
      </c>
    </row>
    <row r="16" spans="1:5" ht="18" customHeight="1" x14ac:dyDescent="0.35">
      <c r="A16" s="7">
        <v>15</v>
      </c>
      <c r="B16" s="119" t="s">
        <v>292</v>
      </c>
      <c r="C16" s="118" t="s">
        <v>308</v>
      </c>
      <c r="D16" s="120" t="s">
        <v>79</v>
      </c>
      <c r="E16" t="s">
        <v>79</v>
      </c>
    </row>
    <row r="17" spans="1:5" ht="18" customHeight="1" x14ac:dyDescent="0.35">
      <c r="A17" s="7">
        <v>16</v>
      </c>
      <c r="B17" s="119" t="s">
        <v>293</v>
      </c>
      <c r="C17" s="118" t="s">
        <v>309</v>
      </c>
      <c r="D17" s="120" t="s">
        <v>79</v>
      </c>
      <c r="E17" t="s">
        <v>79</v>
      </c>
    </row>
    <row r="18" spans="1:5" ht="18" customHeight="1" x14ac:dyDescent="0.35">
      <c r="A18" s="7">
        <v>17</v>
      </c>
      <c r="B18" s="119"/>
      <c r="C18" s="118"/>
      <c r="D18" s="120" t="s">
        <v>79</v>
      </c>
      <c r="E18" t="s">
        <v>79</v>
      </c>
    </row>
    <row r="19" spans="1:5" ht="18" customHeight="1" x14ac:dyDescent="0.35">
      <c r="A19" s="7">
        <v>18</v>
      </c>
      <c r="B19" s="119"/>
      <c r="C19" s="118"/>
      <c r="D19" s="120" t="s">
        <v>79</v>
      </c>
      <c r="E19" t="s">
        <v>79</v>
      </c>
    </row>
    <row r="20" spans="1:5" ht="18" customHeight="1" x14ac:dyDescent="0.35">
      <c r="A20" s="7">
        <v>19</v>
      </c>
      <c r="B20" s="119"/>
      <c r="C20" s="118"/>
      <c r="D20" s="120" t="s">
        <v>79</v>
      </c>
      <c r="E20" t="s">
        <v>79</v>
      </c>
    </row>
    <row r="21" spans="1:5" ht="18" customHeight="1" x14ac:dyDescent="0.35">
      <c r="A21" s="7">
        <v>20</v>
      </c>
      <c r="B21" s="119"/>
      <c r="C21" s="118"/>
      <c r="D21" s="120" t="s">
        <v>79</v>
      </c>
      <c r="E21" t="s">
        <v>79</v>
      </c>
    </row>
    <row r="22" spans="1:5" ht="18" customHeight="1" x14ac:dyDescent="0.35">
      <c r="A22" s="7">
        <v>21</v>
      </c>
      <c r="B22" s="119"/>
      <c r="C22" s="118"/>
      <c r="D22" s="120" t="s">
        <v>79</v>
      </c>
      <c r="E22" t="s">
        <v>79</v>
      </c>
    </row>
    <row r="23" spans="1:5" ht="18" customHeight="1" x14ac:dyDescent="0.35">
      <c r="A23" s="7">
        <v>22</v>
      </c>
      <c r="B23" s="119"/>
      <c r="C23" s="118"/>
      <c r="D23" s="120" t="s">
        <v>79</v>
      </c>
      <c r="E23" t="s">
        <v>79</v>
      </c>
    </row>
    <row r="24" spans="1:5" ht="18" customHeight="1" x14ac:dyDescent="0.35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5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5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5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5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5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5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5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5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5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5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5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5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5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5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5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5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5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112" zoomScaleNormal="100" workbookViewId="0">
      <selection activeCell="U6" sqref="U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4" t="s">
        <v>264</v>
      </c>
      <c r="E1" s="114" t="s">
        <v>7</v>
      </c>
      <c r="F1" s="114" t="s">
        <v>9</v>
      </c>
      <c r="G1" s="114" t="s">
        <v>12</v>
      </c>
      <c r="H1" s="114" t="s">
        <v>263</v>
      </c>
      <c r="I1" s="114" t="s">
        <v>52</v>
      </c>
      <c r="J1" s="114" t="s">
        <v>267</v>
      </c>
      <c r="K1" s="114" t="s">
        <v>53</v>
      </c>
      <c r="L1" s="114" t="s">
        <v>15</v>
      </c>
      <c r="M1" s="114" t="s">
        <v>268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0" t="s">
        <v>61</v>
      </c>
      <c r="Y1" s="101" t="s">
        <v>127</v>
      </c>
    </row>
    <row r="2" spans="1:25" ht="15.5" x14ac:dyDescent="0.35">
      <c r="A2" s="98">
        <f>'Data Siswa'!A2</f>
        <v>1</v>
      </c>
      <c r="B2" s="99" t="str">
        <f>'Data Siswa'!B2</f>
        <v>ABID NURFADILLAH</v>
      </c>
      <c r="C2" s="98" t="str">
        <f>'Data Siswa'!C2</f>
        <v>020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5" x14ac:dyDescent="0.35">
      <c r="A3" s="98">
        <f>'Data Siswa'!A3</f>
        <v>2</v>
      </c>
      <c r="B3" s="99" t="str">
        <f>'Data Siswa'!B3</f>
        <v>ADLI AZHORI</v>
      </c>
      <c r="C3" s="98" t="str">
        <f>'Data Siswa'!C3</f>
        <v>021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5" x14ac:dyDescent="0.35">
      <c r="A4" s="98">
        <f>'Data Siswa'!A4</f>
        <v>3</v>
      </c>
      <c r="B4" s="99" t="str">
        <f>'Data Siswa'!B4</f>
        <v>AHMAD SIROJUDDIN AL-BARKI</v>
      </c>
      <c r="C4" s="98" t="str">
        <f>'Data Siswa'!C4</f>
        <v>022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5" x14ac:dyDescent="0.35">
      <c r="A5" s="98">
        <f>'Data Siswa'!A5</f>
        <v>4</v>
      </c>
      <c r="B5" s="99" t="str">
        <f>'Data Siswa'!B5</f>
        <v>AHMAD FADLI SEPTIAN</v>
      </c>
      <c r="C5" s="98" t="str">
        <f>'Data Siswa'!C5</f>
        <v>023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5" x14ac:dyDescent="0.35">
      <c r="A6" s="98">
        <f>'Data Siswa'!A6</f>
        <v>5</v>
      </c>
      <c r="B6" s="99" t="str">
        <f>'Data Siswa'!B6</f>
        <v>ARIYA SAPUTRA</v>
      </c>
      <c r="C6" s="98" t="str">
        <f>'Data Siswa'!C6</f>
        <v>024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5" x14ac:dyDescent="0.35">
      <c r="A7" s="98">
        <f>'Data Siswa'!A7</f>
        <v>6</v>
      </c>
      <c r="B7" s="99" t="str">
        <f>'Data Siswa'!B7</f>
        <v>AZZAM ZAYYAN MADANI</v>
      </c>
      <c r="C7" s="98" t="str">
        <f>'Data Siswa'!C7</f>
        <v>025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5" x14ac:dyDescent="0.35">
      <c r="A8" s="98">
        <f>'Data Siswa'!A8</f>
        <v>7</v>
      </c>
      <c r="B8" s="99" t="str">
        <f>'Data Siswa'!B8</f>
        <v>HAFIDZ NURSYAHDAN</v>
      </c>
      <c r="C8" s="98" t="str">
        <f>'Data Siswa'!C8</f>
        <v>026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5" x14ac:dyDescent="0.35">
      <c r="A9" s="98">
        <f>'Data Siswa'!A9</f>
        <v>8</v>
      </c>
      <c r="B9" s="99" t="str">
        <f>'Data Siswa'!B9</f>
        <v>MUHAMAD ADITIYA</v>
      </c>
      <c r="C9" s="98" t="str">
        <f>'Data Siswa'!C9</f>
        <v>027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5" x14ac:dyDescent="0.35">
      <c r="A10" s="98">
        <f>'Data Siswa'!A10</f>
        <v>9</v>
      </c>
      <c r="B10" s="99" t="str">
        <f>'Data Siswa'!B10</f>
        <v>MUHAMAD ARSALAN ANNABIL</v>
      </c>
      <c r="C10" s="98" t="str">
        <f>'Data Siswa'!C10</f>
        <v>028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5" x14ac:dyDescent="0.35">
      <c r="A11" s="98">
        <f>'Data Siswa'!A11</f>
        <v>10</v>
      </c>
      <c r="B11" s="99" t="str">
        <f>'Data Siswa'!B11</f>
        <v>MUHAMAD FARHAN HAIKAL KAMIL</v>
      </c>
      <c r="C11" s="98" t="str">
        <f>'Data Siswa'!C11</f>
        <v>029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5" x14ac:dyDescent="0.35">
      <c r="A12" s="98">
        <f>'Data Siswa'!A12</f>
        <v>11</v>
      </c>
      <c r="B12" s="99" t="str">
        <f>'Data Siswa'!B12</f>
        <v>MUHAMAD FARIZ RAMADHAN</v>
      </c>
      <c r="C12" s="98" t="str">
        <f>'Data Siswa'!C12</f>
        <v>030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5" x14ac:dyDescent="0.35">
      <c r="A13" s="98">
        <f>'Data Siswa'!A13</f>
        <v>12</v>
      </c>
      <c r="B13" s="99" t="str">
        <f>'Data Siswa'!B13</f>
        <v>MUHAMAD YUSUF</v>
      </c>
      <c r="C13" s="98" t="str">
        <f>'Data Siswa'!C13</f>
        <v>031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5" x14ac:dyDescent="0.35">
      <c r="A14" s="98">
        <f>'Data Siswa'!A14</f>
        <v>13</v>
      </c>
      <c r="B14" s="99" t="str">
        <f>'Data Siswa'!B14</f>
        <v>NIKI FEBRIANSYAH</v>
      </c>
      <c r="C14" s="98" t="str">
        <f>'Data Siswa'!C14</f>
        <v>032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5" x14ac:dyDescent="0.35">
      <c r="A15" s="98">
        <f>'Data Siswa'!A15</f>
        <v>14</v>
      </c>
      <c r="B15" s="99" t="str">
        <f>'Data Siswa'!B15</f>
        <v>RAMADHAN EL VITO SHEVARIO</v>
      </c>
      <c r="C15" s="98" t="str">
        <f>'Data Siswa'!C15</f>
        <v>033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5" x14ac:dyDescent="0.35">
      <c r="A16" s="98">
        <f>'Data Siswa'!A16</f>
        <v>15</v>
      </c>
      <c r="B16" s="99" t="str">
        <f>'Data Siswa'!B16</f>
        <v>SULTHAN HAFIDH 'AMMAR</v>
      </c>
      <c r="C16" s="98" t="str">
        <f>'Data Siswa'!C16</f>
        <v>034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5" x14ac:dyDescent="0.35">
      <c r="A17" s="98">
        <f>'Data Siswa'!A17</f>
        <v>16</v>
      </c>
      <c r="B17" s="99" t="str">
        <f>'Data Siswa'!B17</f>
        <v>JAMI NADHIR RAHMAN</v>
      </c>
      <c r="C17" s="98" t="str">
        <f>'Data Siswa'!C17</f>
        <v>1042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5" x14ac:dyDescent="0.35">
      <c r="A18" s="98">
        <f>'Data Siswa'!A18</f>
        <v>17</v>
      </c>
      <c r="B18" s="99">
        <f>'Data Siswa'!B18</f>
        <v>0</v>
      </c>
      <c r="C18" s="98">
        <f>'Data Siswa'!C18</f>
        <v>0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5" x14ac:dyDescent="0.35">
      <c r="A19" s="98">
        <f>'Data Siswa'!A19</f>
        <v>18</v>
      </c>
      <c r="B19" s="99">
        <f>'Data Siswa'!B19</f>
        <v>0</v>
      </c>
      <c r="C19" s="98">
        <f>'Data Siswa'!C19</f>
        <v>0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5" x14ac:dyDescent="0.35">
      <c r="A20" s="98">
        <f>'Data Siswa'!A20</f>
        <v>19</v>
      </c>
      <c r="B20" s="99">
        <f>'Data Siswa'!B20</f>
        <v>0</v>
      </c>
      <c r="C20" s="98">
        <f>'Data Siswa'!C20</f>
        <v>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5" x14ac:dyDescent="0.35">
      <c r="A21" s="98">
        <f>'Data Siswa'!A21</f>
        <v>20</v>
      </c>
      <c r="B21" s="99">
        <f>'Data Siswa'!B21</f>
        <v>0</v>
      </c>
      <c r="C21" s="98">
        <f>'Data Siswa'!C21</f>
        <v>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5" x14ac:dyDescent="0.35">
      <c r="A22" s="98">
        <f>'Data Siswa'!A22</f>
        <v>21</v>
      </c>
      <c r="B22" s="99">
        <f>'Data Siswa'!B22</f>
        <v>0</v>
      </c>
      <c r="C22" s="98">
        <f>'Data Siswa'!C22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5" x14ac:dyDescent="0.35">
      <c r="A23" s="98">
        <f>'Data Siswa'!A23</f>
        <v>22</v>
      </c>
      <c r="B23" s="99">
        <f>'Data Siswa'!B23</f>
        <v>0</v>
      </c>
      <c r="C23" s="98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5" x14ac:dyDescent="0.35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5" x14ac:dyDescent="0.35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5" x14ac:dyDescent="0.35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5" x14ac:dyDescent="0.35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5" x14ac:dyDescent="0.35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5" x14ac:dyDescent="0.35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5" x14ac:dyDescent="0.35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5" x14ac:dyDescent="0.35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5" x14ac:dyDescent="0.35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5" x14ac:dyDescent="0.35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5" x14ac:dyDescent="0.35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5" x14ac:dyDescent="0.35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5" x14ac:dyDescent="0.35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5" x14ac:dyDescent="0.35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5" x14ac:dyDescent="0.35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5" x14ac:dyDescent="0.35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5" x14ac:dyDescent="0.35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5" x14ac:dyDescent="0.35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zoomScale="101" zoomScaleNormal="80" workbookViewId="0">
      <selection activeCell="G9" sqref="G9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1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2" customWidth="1"/>
    <col min="24" max="16384" width="8.7265625" style="17"/>
  </cols>
  <sheetData>
    <row r="1" spans="1:23" ht="14.5" customHeight="1" x14ac:dyDescent="0.35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5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" customHeight="1" x14ac:dyDescent="0.35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5" x14ac:dyDescent="0.35">
      <c r="A4" s="98">
        <f>'Data Siswa'!A2</f>
        <v>1</v>
      </c>
      <c r="B4" s="104" t="str">
        <f>'Data Siswa'!B2</f>
        <v>ABID NURFADILLAH</v>
      </c>
      <c r="C4" s="98" t="str">
        <f>'Data Siswa'!C2</f>
        <v>020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s">
        <v>269</v>
      </c>
    </row>
    <row r="5" spans="1:23" ht="15.5" x14ac:dyDescent="0.35">
      <c r="A5" s="98">
        <f>'Data Siswa'!A3</f>
        <v>2</v>
      </c>
      <c r="B5" s="105" t="str">
        <f>'Data Siswa'!B3</f>
        <v>ADLI AZHORI</v>
      </c>
      <c r="C5" s="98" t="str">
        <f>'Data Siswa'!C3</f>
        <v>021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s">
        <v>269</v>
      </c>
    </row>
    <row r="6" spans="1:23" ht="15.5" x14ac:dyDescent="0.35">
      <c r="A6" s="98">
        <f>'Data Siswa'!A4</f>
        <v>3</v>
      </c>
      <c r="B6" s="104" t="str">
        <f>'Data Siswa'!B4</f>
        <v>AHMAD SIROJUDDIN AL-BARKI</v>
      </c>
      <c r="C6" s="98" t="str">
        <f>'Data Siswa'!C4</f>
        <v>022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s">
        <v>269</v>
      </c>
    </row>
    <row r="7" spans="1:23" ht="15.5" x14ac:dyDescent="0.35">
      <c r="A7" s="98">
        <f>'Data Siswa'!A5</f>
        <v>4</v>
      </c>
      <c r="B7" s="104" t="str">
        <f>'Data Siswa'!B5</f>
        <v>AHMAD FADLI SEPTIAN</v>
      </c>
      <c r="C7" s="98" t="str">
        <f>'Data Siswa'!C5</f>
        <v>023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s">
        <v>269</v>
      </c>
    </row>
    <row r="8" spans="1:23" ht="15.5" x14ac:dyDescent="0.35">
      <c r="A8" s="98">
        <f>'Data Siswa'!A6</f>
        <v>5</v>
      </c>
      <c r="B8" s="104" t="str">
        <f>'Data Siswa'!B6</f>
        <v>ARIYA SAPUTRA</v>
      </c>
      <c r="C8" s="98" t="str">
        <f>'Data Siswa'!C6</f>
        <v>024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s">
        <v>269</v>
      </c>
    </row>
    <row r="9" spans="1:23" ht="15.5" x14ac:dyDescent="0.35">
      <c r="A9" s="98">
        <f>'Data Siswa'!A7</f>
        <v>6</v>
      </c>
      <c r="B9" s="104" t="str">
        <f>'Data Siswa'!B7</f>
        <v>AZZAM ZAYYAN MADANI</v>
      </c>
      <c r="C9" s="98" t="str">
        <f>'Data Siswa'!C7</f>
        <v>025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s">
        <v>269</v>
      </c>
    </row>
    <row r="10" spans="1:23" ht="15.5" x14ac:dyDescent="0.35">
      <c r="A10" s="98">
        <f>'Data Siswa'!A8</f>
        <v>7</v>
      </c>
      <c r="B10" s="104" t="str">
        <f>'Data Siswa'!B8</f>
        <v>HAFIDZ NURSYAHDAN</v>
      </c>
      <c r="C10" s="98" t="str">
        <f>'Data Siswa'!C8</f>
        <v>026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s">
        <v>269</v>
      </c>
    </row>
    <row r="11" spans="1:23" ht="15.5" x14ac:dyDescent="0.35">
      <c r="A11" s="98">
        <f>'Data Siswa'!A9</f>
        <v>8</v>
      </c>
      <c r="B11" s="104" t="str">
        <f>'Data Siswa'!B9</f>
        <v>MUHAMAD ADITIYA</v>
      </c>
      <c r="C11" s="98" t="str">
        <f>'Data Siswa'!C9</f>
        <v>027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s">
        <v>269</v>
      </c>
    </row>
    <row r="12" spans="1:23" ht="15.5" x14ac:dyDescent="0.35">
      <c r="A12" s="98">
        <f>'Data Siswa'!A10</f>
        <v>9</v>
      </c>
      <c r="B12" s="104" t="str">
        <f>'Data Siswa'!B10</f>
        <v>MUHAMAD ARSALAN ANNABIL</v>
      </c>
      <c r="C12" s="98" t="str">
        <f>'Data Siswa'!C10</f>
        <v>028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s">
        <v>269</v>
      </c>
    </row>
    <row r="13" spans="1:23" ht="15.5" x14ac:dyDescent="0.35">
      <c r="A13" s="98">
        <f>'Data Siswa'!A11</f>
        <v>10</v>
      </c>
      <c r="B13" s="104" t="str">
        <f>'Data Siswa'!B11</f>
        <v>MUHAMAD FARHAN HAIKAL KAMIL</v>
      </c>
      <c r="C13" s="98" t="str">
        <f>'Data Siswa'!C11</f>
        <v>029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s">
        <v>269</v>
      </c>
    </row>
    <row r="14" spans="1:23" ht="15.5" x14ac:dyDescent="0.35">
      <c r="A14" s="98">
        <f>'Data Siswa'!A12</f>
        <v>11</v>
      </c>
      <c r="B14" s="104" t="str">
        <f>'Data Siswa'!B12</f>
        <v>MUHAMAD FARIZ RAMADHAN</v>
      </c>
      <c r="C14" s="98" t="str">
        <f>'Data Siswa'!C12</f>
        <v>030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s">
        <v>269</v>
      </c>
    </row>
    <row r="15" spans="1:23" ht="15.5" x14ac:dyDescent="0.35">
      <c r="A15" s="98">
        <f>'Data Siswa'!A13</f>
        <v>12</v>
      </c>
      <c r="B15" s="104" t="str">
        <f>'Data Siswa'!B13</f>
        <v>MUHAMAD YUSUF</v>
      </c>
      <c r="C15" s="98" t="str">
        <f>'Data Siswa'!C13</f>
        <v>031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s">
        <v>269</v>
      </c>
    </row>
    <row r="16" spans="1:23" ht="15.5" x14ac:dyDescent="0.35">
      <c r="A16" s="98">
        <f>'Data Siswa'!A14</f>
        <v>13</v>
      </c>
      <c r="B16" s="104" t="str">
        <f>'Data Siswa'!B14</f>
        <v>NIKI FEBRIANSYAH</v>
      </c>
      <c r="C16" s="98" t="str">
        <f>'Data Siswa'!C14</f>
        <v>032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s">
        <v>269</v>
      </c>
    </row>
    <row r="17" spans="1:23" ht="15.5" x14ac:dyDescent="0.35">
      <c r="A17" s="98">
        <f>'Data Siswa'!A15</f>
        <v>14</v>
      </c>
      <c r="B17" s="104" t="str">
        <f>'Data Siswa'!B15</f>
        <v>RAMADHAN EL VITO SHEVARIO</v>
      </c>
      <c r="C17" s="98" t="str">
        <f>'Data Siswa'!C15</f>
        <v>033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s">
        <v>269</v>
      </c>
    </row>
    <row r="18" spans="1:23" ht="15.5" x14ac:dyDescent="0.35">
      <c r="A18" s="98">
        <f>'Data Siswa'!A16</f>
        <v>15</v>
      </c>
      <c r="B18" s="104" t="str">
        <f>'Data Siswa'!B16</f>
        <v>SULTHAN HAFIDH 'AMMAR</v>
      </c>
      <c r="C18" s="98" t="str">
        <f>'Data Siswa'!C16</f>
        <v>034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s">
        <v>269</v>
      </c>
    </row>
    <row r="19" spans="1:23" ht="15.5" x14ac:dyDescent="0.35">
      <c r="A19" s="98">
        <f>'Data Siswa'!A17</f>
        <v>16</v>
      </c>
      <c r="B19" s="104" t="str">
        <f>'Data Siswa'!B17</f>
        <v>JAMI NADHIR RAHMAN</v>
      </c>
      <c r="C19" s="98" t="str">
        <f>'Data Siswa'!C17</f>
        <v>1042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s">
        <v>269</v>
      </c>
    </row>
    <row r="20" spans="1:23" ht="15.5" x14ac:dyDescent="0.35">
      <c r="A20" s="98">
        <f>'Data Siswa'!A18</f>
        <v>17</v>
      </c>
      <c r="B20" s="104">
        <f>'Data Siswa'!B18</f>
        <v>0</v>
      </c>
      <c r="C20" s="98">
        <f>'Data Siswa'!C18</f>
        <v>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s">
        <v>269</v>
      </c>
    </row>
    <row r="21" spans="1:23" ht="15.5" x14ac:dyDescent="0.35">
      <c r="A21" s="98">
        <f>'Data Siswa'!A19</f>
        <v>18</v>
      </c>
      <c r="B21" s="104">
        <f>'Data Siswa'!B19</f>
        <v>0</v>
      </c>
      <c r="C21" s="98">
        <f>'Data Siswa'!C19</f>
        <v>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s">
        <v>269</v>
      </c>
    </row>
    <row r="22" spans="1:23" ht="15.5" x14ac:dyDescent="0.35">
      <c r="A22" s="98">
        <f>'Data Siswa'!A20</f>
        <v>19</v>
      </c>
      <c r="B22" s="104">
        <f>'Data Siswa'!B20</f>
        <v>0</v>
      </c>
      <c r="C22" s="98">
        <f>'Data Siswa'!C20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s">
        <v>269</v>
      </c>
    </row>
    <row r="23" spans="1:23" ht="15.5" x14ac:dyDescent="0.35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s">
        <v>269</v>
      </c>
    </row>
    <row r="24" spans="1:23" ht="15.5" x14ac:dyDescent="0.35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s">
        <v>269</v>
      </c>
    </row>
    <row r="25" spans="1:23" ht="15.5" x14ac:dyDescent="0.35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s">
        <v>269</v>
      </c>
    </row>
    <row r="26" spans="1:23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s">
        <v>269</v>
      </c>
    </row>
    <row r="27" spans="1:23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s">
        <v>269</v>
      </c>
    </row>
    <row r="28" spans="1:23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s">
        <v>269</v>
      </c>
    </row>
    <row r="29" spans="1:23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s">
        <v>269</v>
      </c>
    </row>
    <row r="30" spans="1:23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s">
        <v>269</v>
      </c>
    </row>
    <row r="31" spans="1:23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s">
        <v>269</v>
      </c>
    </row>
    <row r="32" spans="1:23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s">
        <v>269</v>
      </c>
    </row>
    <row r="33" spans="1:23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s">
        <v>269</v>
      </c>
    </row>
    <row r="34" spans="1:23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s">
        <v>269</v>
      </c>
    </row>
    <row r="35" spans="1:23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s">
        <v>269</v>
      </c>
    </row>
    <row r="36" spans="1:23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s">
        <v>269</v>
      </c>
    </row>
    <row r="37" spans="1:23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s">
        <v>269</v>
      </c>
    </row>
    <row r="38" spans="1:23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s">
        <v>269</v>
      </c>
    </row>
    <row r="39" spans="1:23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s">
        <v>269</v>
      </c>
    </row>
    <row r="40" spans="1:23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s">
        <v>269</v>
      </c>
    </row>
    <row r="41" spans="1:23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s">
        <v>269</v>
      </c>
    </row>
    <row r="42" spans="1:23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s">
        <v>269</v>
      </c>
    </row>
    <row r="43" spans="1:23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9" workbookViewId="0">
      <selection activeCell="H38" sqref="H3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" customHeight="1" x14ac:dyDescent="0.35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5" customHeight="1" x14ac:dyDescent="0.35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5" x14ac:dyDescent="0.35">
      <c r="A4" s="98">
        <f>'Data Siswa'!A2</f>
        <v>1</v>
      </c>
      <c r="B4" s="104" t="str">
        <f>'Data Siswa'!B2</f>
        <v>ABID NURFADILLAH</v>
      </c>
      <c r="C4" s="98" t="str">
        <f>'Data Siswa'!C2</f>
        <v>020</v>
      </c>
      <c r="D4" s="16"/>
      <c r="E4" s="16"/>
      <c r="F4" s="16"/>
      <c r="G4" s="16"/>
      <c r="H4" s="16"/>
      <c r="I4" s="16"/>
      <c r="J4" s="107" t="s">
        <v>273</v>
      </c>
    </row>
    <row r="5" spans="1:10" ht="15.5" x14ac:dyDescent="0.35">
      <c r="A5" s="98">
        <f>'Data Siswa'!A3</f>
        <v>2</v>
      </c>
      <c r="B5" s="105" t="str">
        <f>'Data Siswa'!B3</f>
        <v>ADLI AZHORI</v>
      </c>
      <c r="C5" s="98" t="str">
        <f>'Data Siswa'!C3</f>
        <v>021</v>
      </c>
      <c r="D5" s="16"/>
      <c r="E5" s="16"/>
      <c r="F5" s="16"/>
      <c r="G5" s="16"/>
      <c r="H5" s="16"/>
      <c r="I5" s="16"/>
      <c r="J5" s="107" t="s">
        <v>273</v>
      </c>
    </row>
    <row r="6" spans="1:10" ht="15.5" x14ac:dyDescent="0.35">
      <c r="A6" s="98">
        <f>'Data Siswa'!A4</f>
        <v>3</v>
      </c>
      <c r="B6" s="104" t="str">
        <f>'Data Siswa'!B4</f>
        <v>AHMAD SIROJUDDIN AL-BARKI</v>
      </c>
      <c r="C6" s="98" t="str">
        <f>'Data Siswa'!C4</f>
        <v>022</v>
      </c>
      <c r="D6" s="16"/>
      <c r="E6" s="16"/>
      <c r="F6" s="16"/>
      <c r="G6" s="16"/>
      <c r="H6" s="16"/>
      <c r="I6" s="16"/>
      <c r="J6" s="107" t="s">
        <v>273</v>
      </c>
    </row>
    <row r="7" spans="1:10" ht="15.5" x14ac:dyDescent="0.35">
      <c r="A7" s="98">
        <f>'Data Siswa'!A5</f>
        <v>4</v>
      </c>
      <c r="B7" s="104" t="str">
        <f>'Data Siswa'!B5</f>
        <v>AHMAD FADLI SEPTIAN</v>
      </c>
      <c r="C7" s="98" t="str">
        <f>'Data Siswa'!C5</f>
        <v>023</v>
      </c>
      <c r="D7" s="16"/>
      <c r="E7" s="16"/>
      <c r="F7" s="16"/>
      <c r="G7" s="16"/>
      <c r="H7" s="16"/>
      <c r="I7" s="16"/>
      <c r="J7" s="107" t="s">
        <v>273</v>
      </c>
    </row>
    <row r="8" spans="1:10" ht="15.5" x14ac:dyDescent="0.35">
      <c r="A8" s="98">
        <f>'Data Siswa'!A6</f>
        <v>5</v>
      </c>
      <c r="B8" s="104" t="str">
        <f>'Data Siswa'!B6</f>
        <v>ARIYA SAPUTRA</v>
      </c>
      <c r="C8" s="98" t="str">
        <f>'Data Siswa'!C6</f>
        <v>024</v>
      </c>
      <c r="D8" s="16"/>
      <c r="E8" s="16"/>
      <c r="F8" s="16"/>
      <c r="G8" s="16"/>
      <c r="H8" s="16"/>
      <c r="I8" s="16"/>
      <c r="J8" s="107" t="s">
        <v>273</v>
      </c>
    </row>
    <row r="9" spans="1:10" ht="15.5" x14ac:dyDescent="0.35">
      <c r="A9" s="98">
        <f>'Data Siswa'!A7</f>
        <v>6</v>
      </c>
      <c r="B9" s="104" t="str">
        <f>'Data Siswa'!B7</f>
        <v>AZZAM ZAYYAN MADANI</v>
      </c>
      <c r="C9" s="98" t="str">
        <f>'Data Siswa'!C7</f>
        <v>025</v>
      </c>
      <c r="D9" s="16"/>
      <c r="E9" s="16"/>
      <c r="F9" s="16"/>
      <c r="G9" s="16"/>
      <c r="H9" s="16"/>
      <c r="I9" s="16"/>
      <c r="J9" s="107" t="s">
        <v>273</v>
      </c>
    </row>
    <row r="10" spans="1:10" ht="15.5" x14ac:dyDescent="0.35">
      <c r="A10" s="98">
        <f>'Data Siswa'!A8</f>
        <v>7</v>
      </c>
      <c r="B10" s="104" t="str">
        <f>'Data Siswa'!B8</f>
        <v>HAFIDZ NURSYAHDAN</v>
      </c>
      <c r="C10" s="98" t="str">
        <f>'Data Siswa'!C8</f>
        <v>026</v>
      </c>
      <c r="D10" s="16"/>
      <c r="E10" s="16"/>
      <c r="F10" s="16"/>
      <c r="G10" s="16"/>
      <c r="H10" s="16"/>
      <c r="I10" s="16"/>
      <c r="J10" s="107" t="s">
        <v>273</v>
      </c>
    </row>
    <row r="11" spans="1:10" ht="15.5" x14ac:dyDescent="0.35">
      <c r="A11" s="98">
        <f>'Data Siswa'!A9</f>
        <v>8</v>
      </c>
      <c r="B11" s="104" t="str">
        <f>'Data Siswa'!B9</f>
        <v>MUHAMAD ADITIYA</v>
      </c>
      <c r="C11" s="98" t="str">
        <f>'Data Siswa'!C9</f>
        <v>027</v>
      </c>
      <c r="D11" s="16"/>
      <c r="E11" s="16"/>
      <c r="F11" s="16"/>
      <c r="G11" s="16"/>
      <c r="H11" s="16"/>
      <c r="I11" s="16"/>
      <c r="J11" s="107" t="s">
        <v>273</v>
      </c>
    </row>
    <row r="12" spans="1:10" ht="15.5" x14ac:dyDescent="0.35">
      <c r="A12" s="98">
        <f>'Data Siswa'!A10</f>
        <v>9</v>
      </c>
      <c r="B12" s="104" t="str">
        <f>'Data Siswa'!B10</f>
        <v>MUHAMAD ARSALAN ANNABIL</v>
      </c>
      <c r="C12" s="98" t="str">
        <f>'Data Siswa'!C10</f>
        <v>028</v>
      </c>
      <c r="D12" s="16"/>
      <c r="E12" s="16"/>
      <c r="F12" s="16"/>
      <c r="G12" s="16"/>
      <c r="H12" s="16"/>
      <c r="I12" s="16"/>
      <c r="J12" s="107" t="s">
        <v>273</v>
      </c>
    </row>
    <row r="13" spans="1:10" ht="15.5" x14ac:dyDescent="0.35">
      <c r="A13" s="98">
        <f>'Data Siswa'!A11</f>
        <v>10</v>
      </c>
      <c r="B13" s="104" t="str">
        <f>'Data Siswa'!B11</f>
        <v>MUHAMAD FARHAN HAIKAL KAMIL</v>
      </c>
      <c r="C13" s="98" t="str">
        <f>'Data Siswa'!C11</f>
        <v>029</v>
      </c>
      <c r="D13" s="16"/>
      <c r="E13" s="16"/>
      <c r="F13" s="16"/>
      <c r="G13" s="16"/>
      <c r="H13" s="16"/>
      <c r="I13" s="16"/>
      <c r="J13" s="107" t="s">
        <v>273</v>
      </c>
    </row>
    <row r="14" spans="1:10" ht="15.5" x14ac:dyDescent="0.35">
      <c r="A14" s="98">
        <f>'Data Siswa'!A12</f>
        <v>11</v>
      </c>
      <c r="B14" s="104" t="str">
        <f>'Data Siswa'!B12</f>
        <v>MUHAMAD FARIZ RAMADHAN</v>
      </c>
      <c r="C14" s="98" t="str">
        <f>'Data Siswa'!C12</f>
        <v>030</v>
      </c>
      <c r="D14" s="16"/>
      <c r="E14" s="16"/>
      <c r="F14" s="16"/>
      <c r="G14" s="16"/>
      <c r="H14" s="16"/>
      <c r="I14" s="16"/>
      <c r="J14" s="107" t="s">
        <v>273</v>
      </c>
    </row>
    <row r="15" spans="1:10" ht="15.5" x14ac:dyDescent="0.35">
      <c r="A15" s="98">
        <f>'Data Siswa'!A13</f>
        <v>12</v>
      </c>
      <c r="B15" s="104" t="str">
        <f>'Data Siswa'!B13</f>
        <v>MUHAMAD YUSUF</v>
      </c>
      <c r="C15" s="98" t="str">
        <f>'Data Siswa'!C13</f>
        <v>031</v>
      </c>
      <c r="D15" s="16"/>
      <c r="E15" s="16"/>
      <c r="F15" s="16"/>
      <c r="G15" s="16"/>
      <c r="H15" s="16"/>
      <c r="I15" s="16"/>
      <c r="J15" s="107" t="s">
        <v>273</v>
      </c>
    </row>
    <row r="16" spans="1:10" ht="15.5" x14ac:dyDescent="0.35">
      <c r="A16" s="98">
        <f>'Data Siswa'!A14</f>
        <v>13</v>
      </c>
      <c r="B16" s="104" t="str">
        <f>'Data Siswa'!B14</f>
        <v>NIKI FEBRIANSYAH</v>
      </c>
      <c r="C16" s="98" t="str">
        <f>'Data Siswa'!C14</f>
        <v>032</v>
      </c>
      <c r="D16" s="16"/>
      <c r="E16" s="16"/>
      <c r="F16" s="16"/>
      <c r="G16" s="16"/>
      <c r="H16" s="16"/>
      <c r="I16" s="16"/>
      <c r="J16" s="107" t="s">
        <v>273</v>
      </c>
    </row>
    <row r="17" spans="1:10" ht="15.5" x14ac:dyDescent="0.35">
      <c r="A17" s="98">
        <f>'Data Siswa'!A15</f>
        <v>14</v>
      </c>
      <c r="B17" s="104" t="str">
        <f>'Data Siswa'!B15</f>
        <v>RAMADHAN EL VITO SHEVARIO</v>
      </c>
      <c r="C17" s="98" t="str">
        <f>'Data Siswa'!C15</f>
        <v>033</v>
      </c>
      <c r="D17" s="16"/>
      <c r="E17" s="16"/>
      <c r="F17" s="16"/>
      <c r="G17" s="16"/>
      <c r="H17" s="16"/>
      <c r="I17" s="16"/>
      <c r="J17" s="107" t="s">
        <v>273</v>
      </c>
    </row>
    <row r="18" spans="1:10" ht="15.5" x14ac:dyDescent="0.35">
      <c r="A18" s="98">
        <f>'Data Siswa'!A16</f>
        <v>15</v>
      </c>
      <c r="B18" s="104" t="str">
        <f>'Data Siswa'!B16</f>
        <v>SULTHAN HAFIDH 'AMMAR</v>
      </c>
      <c r="C18" s="98" t="str">
        <f>'Data Siswa'!C16</f>
        <v>034</v>
      </c>
      <c r="D18" s="16"/>
      <c r="E18" s="16"/>
      <c r="F18" s="16"/>
      <c r="G18" s="16"/>
      <c r="H18" s="16"/>
      <c r="I18" s="16"/>
      <c r="J18" s="107" t="s">
        <v>273</v>
      </c>
    </row>
    <row r="19" spans="1:10" ht="15.5" x14ac:dyDescent="0.35">
      <c r="A19" s="98">
        <f>'Data Siswa'!A17</f>
        <v>16</v>
      </c>
      <c r="B19" s="104" t="str">
        <f>'Data Siswa'!B17</f>
        <v>JAMI NADHIR RAHMAN</v>
      </c>
      <c r="C19" s="98" t="str">
        <f>'Data Siswa'!C17</f>
        <v>1042</v>
      </c>
      <c r="D19" s="16"/>
      <c r="E19" s="16"/>
      <c r="F19" s="16"/>
      <c r="G19" s="16"/>
      <c r="H19" s="16"/>
      <c r="I19" s="16"/>
      <c r="J19" s="107" t="s">
        <v>273</v>
      </c>
    </row>
    <row r="20" spans="1:10" ht="15.5" x14ac:dyDescent="0.35">
      <c r="A20" s="98">
        <f>'Data Siswa'!A18</f>
        <v>17</v>
      </c>
      <c r="B20" s="104">
        <f>'Data Siswa'!B18</f>
        <v>0</v>
      </c>
      <c r="C20" s="98">
        <f>'Data Siswa'!C18</f>
        <v>0</v>
      </c>
      <c r="D20" s="16"/>
      <c r="E20" s="16"/>
      <c r="F20" s="16"/>
      <c r="G20" s="16"/>
      <c r="H20" s="16"/>
      <c r="I20" s="16"/>
      <c r="J20" s="107" t="s">
        <v>273</v>
      </c>
    </row>
    <row r="21" spans="1:10" ht="15.5" x14ac:dyDescent="0.35">
      <c r="A21" s="98">
        <f>'Data Siswa'!A19</f>
        <v>18</v>
      </c>
      <c r="B21" s="104">
        <f>'Data Siswa'!B19</f>
        <v>0</v>
      </c>
      <c r="C21" s="98">
        <f>'Data Siswa'!C19</f>
        <v>0</v>
      </c>
      <c r="D21" s="16"/>
      <c r="E21" s="16"/>
      <c r="F21" s="16"/>
      <c r="G21" s="16"/>
      <c r="H21" s="16"/>
      <c r="I21" s="16"/>
      <c r="J21" s="107" t="s">
        <v>273</v>
      </c>
    </row>
    <row r="22" spans="1:10" ht="15.5" x14ac:dyDescent="0.35">
      <c r="A22" s="98">
        <f>'Data Siswa'!A20</f>
        <v>19</v>
      </c>
      <c r="B22" s="104">
        <f>'Data Siswa'!B20</f>
        <v>0</v>
      </c>
      <c r="C22" s="98">
        <f>'Data Siswa'!C20</f>
        <v>0</v>
      </c>
      <c r="D22" s="16"/>
      <c r="E22" s="16"/>
      <c r="F22" s="16"/>
      <c r="G22" s="16"/>
      <c r="H22" s="16"/>
      <c r="I22" s="16"/>
      <c r="J22" s="107" t="s">
        <v>273</v>
      </c>
    </row>
    <row r="23" spans="1:10" ht="15.5" x14ac:dyDescent="0.35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6"/>
      <c r="E23" s="16"/>
      <c r="F23" s="16"/>
      <c r="G23" s="16"/>
      <c r="H23" s="16"/>
      <c r="I23" s="16"/>
      <c r="J23" s="107" t="s">
        <v>273</v>
      </c>
    </row>
    <row r="24" spans="1:10" ht="15.5" x14ac:dyDescent="0.35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6"/>
      <c r="E24" s="16"/>
      <c r="F24" s="16"/>
      <c r="G24" s="16"/>
      <c r="H24" s="16"/>
      <c r="I24" s="16"/>
      <c r="J24" s="107" t="s">
        <v>273</v>
      </c>
    </row>
    <row r="25" spans="1:10" ht="15.5" x14ac:dyDescent="0.35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6"/>
      <c r="E25" s="16"/>
      <c r="F25" s="16"/>
      <c r="G25" s="16"/>
      <c r="H25" s="16"/>
      <c r="I25" s="16"/>
      <c r="J25" s="107" t="s">
        <v>273</v>
      </c>
    </row>
    <row r="26" spans="1:10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273</v>
      </c>
    </row>
    <row r="27" spans="1:10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273</v>
      </c>
    </row>
    <row r="28" spans="1:10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273</v>
      </c>
    </row>
    <row r="29" spans="1:10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273</v>
      </c>
    </row>
    <row r="30" spans="1:10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273</v>
      </c>
    </row>
    <row r="31" spans="1:10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273</v>
      </c>
    </row>
    <row r="32" spans="1:10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273</v>
      </c>
    </row>
    <row r="33" spans="1:10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273</v>
      </c>
    </row>
    <row r="34" spans="1:10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273</v>
      </c>
    </row>
    <row r="35" spans="1:10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273</v>
      </c>
    </row>
    <row r="36" spans="1:10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273</v>
      </c>
    </row>
    <row r="37" spans="1:10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273</v>
      </c>
    </row>
    <row r="38" spans="1:10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273</v>
      </c>
    </row>
    <row r="39" spans="1:10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273</v>
      </c>
    </row>
    <row r="40" spans="1:10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273</v>
      </c>
    </row>
    <row r="41" spans="1:10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273</v>
      </c>
    </row>
    <row r="42" spans="1:10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273</v>
      </c>
    </row>
    <row r="43" spans="1:10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273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3" zoomScale="85" zoomScaleNormal="70" zoomScalePageLayoutView="85" workbookViewId="0">
      <selection activeCell="O53" sqref="O53:Q53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0" t="str">
        <f>VLOOKUP($U$8,'Nilai Tahriri'!$A$2:$X$41,2,FALSE)&amp;" ( "&amp;VLOOKUP($U$8,'Data Siswa'!$A$2:$D$41,3,FALSE)&amp;" )"</f>
        <v>ABID NURFADILLAH ( 020 )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" customHeight="1" x14ac:dyDescent="0.35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25" customHeight="1" x14ac:dyDescent="0.35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الأول</v>
      </c>
      <c r="M3" s="159" t="str">
        <f>Biodata!$B$4</f>
        <v>الصف  : الأوّل ب للبنين</v>
      </c>
      <c r="N3" s="159"/>
      <c r="O3" s="163">
        <f>(VLOOKUP($U$8,'Data Siswa'!$A$2:$D$41,4,FALSE))</f>
        <v>0</v>
      </c>
      <c r="P3" s="163"/>
      <c r="Q3" s="163"/>
      <c r="R3" s="161" t="s">
        <v>271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25" customHeight="1" x14ac:dyDescent="0.35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4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49999999999999" customHeight="1" x14ac:dyDescent="0.35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49999999999999" customHeight="1" x14ac:dyDescent="0.35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49999999999999" customHeight="1" thickBot="1" x14ac:dyDescent="0.4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5" customHeight="1" thickBot="1" x14ac:dyDescent="0.4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5" customHeight="1" x14ac:dyDescent="0.35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5" customHeight="1" x14ac:dyDescent="0.35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thickBot="1" x14ac:dyDescent="0.4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5" customHeight="1" x14ac:dyDescent="0.35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thickBot="1" x14ac:dyDescent="0.4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x14ac:dyDescent="0.35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thickBot="1" x14ac:dyDescent="0.4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x14ac:dyDescent="0.35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5" customHeight="1" thickBot="1" x14ac:dyDescent="0.4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49999999999999" customHeight="1" thickBot="1" x14ac:dyDescent="0.4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thickBot="1" x14ac:dyDescent="0.4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x14ac:dyDescent="0.35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thickBot="1" x14ac:dyDescent="0.4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x14ac:dyDescent="0.35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thickBot="1" x14ac:dyDescent="0.4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x14ac:dyDescent="0.35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5" customHeight="1" thickBot="1" x14ac:dyDescent="0.4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5" customHeight="1" x14ac:dyDescent="0.35">
      <c r="B46" s="220" t="str">
        <f>VLOOKUP($U$8,Akhlak!$A$4:$J$43,10,FALSE)</f>
        <v xml:space="preserve">     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5" customHeight="1" thickBot="1" x14ac:dyDescent="0.4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399999999999999" customHeight="1" thickBot="1" x14ac:dyDescent="0.4">
      <c r="B48" s="199" t="s">
        <v>269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5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١٦ من رجب سنة ١٤٤٧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٠٥ من يناير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customHeight="1" x14ac:dyDescent="0.35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25" hidden="1" customHeight="1" x14ac:dyDescent="0.35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5" hidden="1" x14ac:dyDescent="0.3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E6" sqref="E6"/>
    </sheetView>
  </sheetViews>
  <sheetFormatPr defaultRowHeight="14.5" x14ac:dyDescent="0.35"/>
  <cols>
    <col min="1" max="1" width="5.26953125" customWidth="1"/>
    <col min="2" max="2" width="30.54296875" style="111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5">
      <c r="A2" s="87"/>
      <c r="B2" s="109"/>
      <c r="C2" s="87"/>
      <c r="D2" s="87"/>
      <c r="E2" s="87"/>
      <c r="F2" s="87"/>
      <c r="G2" s="87"/>
    </row>
    <row r="3" spans="1:7" ht="17.5" x14ac:dyDescent="0.35">
      <c r="A3" s="282" t="str">
        <f>Biodata!C4</f>
        <v>الأوّل ب للبنين</v>
      </c>
      <c r="B3" s="282"/>
      <c r="C3" s="282"/>
      <c r="D3" s="282"/>
      <c r="E3" s="282"/>
      <c r="F3" s="282"/>
      <c r="G3" s="282"/>
    </row>
    <row r="5" spans="1:7" ht="22" customHeight="1" x14ac:dyDescent="0.35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5">
      <c r="A6" s="7">
        <v>1</v>
      </c>
      <c r="B6" s="110" t="str">
        <f>'Data Siswa'!B2</f>
        <v>ABID NURFADILLAH</v>
      </c>
      <c r="C6" s="7" t="str">
        <f>'Data Siswa'!C2</f>
        <v>020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str">
        <f>'Nilai Syafahi'!W4</f>
        <v>-</v>
      </c>
    </row>
    <row r="7" spans="1:7" ht="18" customHeight="1" x14ac:dyDescent="0.35">
      <c r="A7" s="7">
        <v>2</v>
      </c>
      <c r="B7" s="110" t="str">
        <f>'Data Siswa'!B3</f>
        <v>ADLI AZHORI</v>
      </c>
      <c r="C7" s="7" t="str">
        <f>'Data Siswa'!C3</f>
        <v>021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str">
        <f>'Nilai Syafahi'!W5</f>
        <v>-</v>
      </c>
    </row>
    <row r="8" spans="1:7" ht="18" customHeight="1" x14ac:dyDescent="0.35">
      <c r="A8" s="7">
        <v>3</v>
      </c>
      <c r="B8" s="110" t="str">
        <f>'Data Siswa'!B4</f>
        <v>AHMAD SIROJUDDIN AL-BARKI</v>
      </c>
      <c r="C8" s="7" t="str">
        <f>'Data Siswa'!C4</f>
        <v>022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str">
        <f>'Nilai Syafahi'!W6</f>
        <v>-</v>
      </c>
    </row>
    <row r="9" spans="1:7" ht="18" customHeight="1" x14ac:dyDescent="0.35">
      <c r="A9" s="7">
        <v>4</v>
      </c>
      <c r="B9" s="110" t="str">
        <f>'Data Siswa'!B5</f>
        <v>AHMAD FADLI SEPTIAN</v>
      </c>
      <c r="C9" s="7" t="str">
        <f>'Data Siswa'!C5</f>
        <v>023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str">
        <f>'Nilai Syafahi'!W7</f>
        <v>-</v>
      </c>
    </row>
    <row r="10" spans="1:7" ht="18" customHeight="1" x14ac:dyDescent="0.35">
      <c r="A10" s="7">
        <v>5</v>
      </c>
      <c r="B10" s="110" t="str">
        <f>'Data Siswa'!B6</f>
        <v>ARIYA SAPUTRA</v>
      </c>
      <c r="C10" s="7" t="str">
        <f>'Data Siswa'!C6</f>
        <v>024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str">
        <f>'Nilai Syafahi'!W8</f>
        <v>-</v>
      </c>
    </row>
    <row r="11" spans="1:7" ht="18" customHeight="1" x14ac:dyDescent="0.35">
      <c r="A11" s="7">
        <v>6</v>
      </c>
      <c r="B11" s="110" t="str">
        <f>'Data Siswa'!B7</f>
        <v>AZZAM ZAYYAN MADANI</v>
      </c>
      <c r="C11" s="7" t="str">
        <f>'Data Siswa'!C7</f>
        <v>025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str">
        <f>'Nilai Syafahi'!W9</f>
        <v>-</v>
      </c>
    </row>
    <row r="12" spans="1:7" ht="18" customHeight="1" x14ac:dyDescent="0.35">
      <c r="A12" s="7">
        <v>7</v>
      </c>
      <c r="B12" s="110" t="str">
        <f>'Data Siswa'!B8</f>
        <v>HAFIDZ NURSYAHDAN</v>
      </c>
      <c r="C12" s="7" t="str">
        <f>'Data Siswa'!C8</f>
        <v>026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str">
        <f>'Nilai Syafahi'!W10</f>
        <v>-</v>
      </c>
    </row>
    <row r="13" spans="1:7" ht="18" customHeight="1" x14ac:dyDescent="0.35">
      <c r="A13" s="7">
        <v>8</v>
      </c>
      <c r="B13" s="110" t="str">
        <f>'Data Siswa'!B9</f>
        <v>MUHAMAD ADITIYA</v>
      </c>
      <c r="C13" s="7" t="str">
        <f>'Data Siswa'!C9</f>
        <v>027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str">
        <f>'Nilai Syafahi'!W11</f>
        <v>-</v>
      </c>
    </row>
    <row r="14" spans="1:7" ht="18" customHeight="1" x14ac:dyDescent="0.35">
      <c r="A14" s="7">
        <v>9</v>
      </c>
      <c r="B14" s="110" t="str">
        <f>'Data Siswa'!B10</f>
        <v>MUHAMAD ARSALAN ANNABIL</v>
      </c>
      <c r="C14" s="7" t="str">
        <f>'Data Siswa'!C10</f>
        <v>028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str">
        <f>'Nilai Syafahi'!W12</f>
        <v>-</v>
      </c>
    </row>
    <row r="15" spans="1:7" ht="18" customHeight="1" x14ac:dyDescent="0.35">
      <c r="A15" s="7">
        <v>10</v>
      </c>
      <c r="B15" s="110" t="str">
        <f>'Data Siswa'!B11</f>
        <v>MUHAMAD FARHAN HAIKAL KAMIL</v>
      </c>
      <c r="C15" s="7" t="str">
        <f>'Data Siswa'!C11</f>
        <v>029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str">
        <f>'Nilai Syafahi'!W13</f>
        <v>-</v>
      </c>
    </row>
    <row r="16" spans="1:7" ht="18" customHeight="1" x14ac:dyDescent="0.35">
      <c r="A16" s="7">
        <v>11</v>
      </c>
      <c r="B16" s="110" t="str">
        <f>'Data Siswa'!B12</f>
        <v>MUHAMAD FARIZ RAMADHAN</v>
      </c>
      <c r="C16" s="7" t="str">
        <f>'Data Siswa'!C12</f>
        <v>030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str">
        <f>'Nilai Syafahi'!W14</f>
        <v>-</v>
      </c>
    </row>
    <row r="17" spans="1:7" ht="18" customHeight="1" x14ac:dyDescent="0.35">
      <c r="A17" s="7">
        <v>12</v>
      </c>
      <c r="B17" s="110" t="str">
        <f>'Data Siswa'!B13</f>
        <v>MUHAMAD YUSUF</v>
      </c>
      <c r="C17" s="7" t="str">
        <f>'Data Siswa'!C13</f>
        <v>031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str">
        <f>'Nilai Syafahi'!W15</f>
        <v>-</v>
      </c>
    </row>
    <row r="18" spans="1:7" ht="18" customHeight="1" x14ac:dyDescent="0.35">
      <c r="A18" s="7">
        <v>13</v>
      </c>
      <c r="B18" s="110" t="str">
        <f>'Data Siswa'!B14</f>
        <v>NIKI FEBRIANSYAH</v>
      </c>
      <c r="C18" s="7" t="str">
        <f>'Data Siswa'!C14</f>
        <v>032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str">
        <f>'Nilai Syafahi'!W16</f>
        <v>-</v>
      </c>
    </row>
    <row r="19" spans="1:7" ht="18" customHeight="1" x14ac:dyDescent="0.35">
      <c r="A19" s="7">
        <v>14</v>
      </c>
      <c r="B19" s="110" t="str">
        <f>'Data Siswa'!B15</f>
        <v>RAMADHAN EL VITO SHEVARIO</v>
      </c>
      <c r="C19" s="7" t="str">
        <f>'Data Siswa'!C15</f>
        <v>033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str">
        <f>'Nilai Syafahi'!W17</f>
        <v>-</v>
      </c>
    </row>
    <row r="20" spans="1:7" ht="18" customHeight="1" x14ac:dyDescent="0.35">
      <c r="A20" s="7">
        <v>15</v>
      </c>
      <c r="B20" s="110" t="str">
        <f>'Data Siswa'!B16</f>
        <v>SULTHAN HAFIDH 'AMMAR</v>
      </c>
      <c r="C20" s="7" t="str">
        <f>'Data Siswa'!C16</f>
        <v>034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str">
        <f>'Nilai Syafahi'!W18</f>
        <v>-</v>
      </c>
    </row>
    <row r="21" spans="1:7" ht="18" customHeight="1" x14ac:dyDescent="0.35">
      <c r="A21" s="7">
        <v>16</v>
      </c>
      <c r="B21" s="110" t="str">
        <f>'Data Siswa'!B17</f>
        <v>JAMI NADHIR RAHMAN</v>
      </c>
      <c r="C21" s="7" t="str">
        <f>'Data Siswa'!C17</f>
        <v>1042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str">
        <f>'Nilai Syafahi'!W19</f>
        <v>-</v>
      </c>
    </row>
    <row r="22" spans="1:7" ht="18" customHeight="1" x14ac:dyDescent="0.35">
      <c r="A22" s="7">
        <v>17</v>
      </c>
      <c r="B22" s="110">
        <f>'Data Siswa'!B18</f>
        <v>0</v>
      </c>
      <c r="C22" s="7">
        <f>'Data Siswa'!C18</f>
        <v>0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str">
        <f>'Nilai Syafahi'!W20</f>
        <v>-</v>
      </c>
    </row>
    <row r="23" spans="1:7" ht="18" customHeight="1" x14ac:dyDescent="0.35">
      <c r="A23" s="7">
        <v>18</v>
      </c>
      <c r="B23" s="110">
        <f>'Data Siswa'!B19</f>
        <v>0</v>
      </c>
      <c r="C23" s="7">
        <f>'Data Siswa'!C19</f>
        <v>0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str">
        <f>'Nilai Syafahi'!W21</f>
        <v>-</v>
      </c>
    </row>
    <row r="24" spans="1:7" ht="18" customHeight="1" x14ac:dyDescent="0.35">
      <c r="A24" s="7">
        <v>19</v>
      </c>
      <c r="B24" s="110">
        <f>'Data Siswa'!B20</f>
        <v>0</v>
      </c>
      <c r="C24" s="7">
        <f>'Data Siswa'!C20</f>
        <v>0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str">
        <f>'Nilai Syafahi'!W22</f>
        <v>-</v>
      </c>
    </row>
    <row r="25" spans="1:7" ht="18" customHeight="1" x14ac:dyDescent="0.35">
      <c r="A25" s="7">
        <v>20</v>
      </c>
      <c r="B25" s="110">
        <f>'Data Siswa'!B21</f>
        <v>0</v>
      </c>
      <c r="C25" s="7">
        <f>'Data Siswa'!C21</f>
        <v>0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str">
        <f>'Nilai Syafahi'!W23</f>
        <v>-</v>
      </c>
    </row>
    <row r="26" spans="1:7" ht="18" customHeight="1" x14ac:dyDescent="0.35">
      <c r="A26" s="7">
        <v>21</v>
      </c>
      <c r="B26" s="110">
        <f>'Data Siswa'!B22</f>
        <v>0</v>
      </c>
      <c r="C26" s="7">
        <f>'Data Siswa'!C22</f>
        <v>0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str">
        <f>'Nilai Syafahi'!W24</f>
        <v>-</v>
      </c>
    </row>
    <row r="27" spans="1:7" ht="18" customHeight="1" x14ac:dyDescent="0.35">
      <c r="A27" s="7">
        <v>22</v>
      </c>
      <c r="B27" s="110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str">
        <f>'Nilai Syafahi'!W25</f>
        <v>-</v>
      </c>
    </row>
    <row r="28" spans="1:7" ht="18" customHeight="1" x14ac:dyDescent="0.35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str">
        <f>'Nilai Syafahi'!W26</f>
        <v>-</v>
      </c>
    </row>
    <row r="29" spans="1:7" ht="18" customHeight="1" x14ac:dyDescent="0.35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str">
        <f>'Nilai Syafahi'!W27</f>
        <v>-</v>
      </c>
    </row>
    <row r="30" spans="1:7" ht="18" customHeight="1" x14ac:dyDescent="0.35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str">
        <f>'Nilai Syafahi'!W28</f>
        <v>-</v>
      </c>
    </row>
    <row r="31" spans="1:7" ht="18" customHeight="1" x14ac:dyDescent="0.35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str">
        <f>'Nilai Syafahi'!W29</f>
        <v>-</v>
      </c>
    </row>
    <row r="32" spans="1:7" ht="18" customHeight="1" x14ac:dyDescent="0.35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str">
        <f>'Nilai Syafahi'!W30</f>
        <v>-</v>
      </c>
    </row>
    <row r="33" spans="1:7" ht="18" customHeight="1" x14ac:dyDescent="0.35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str">
        <f>'Nilai Syafahi'!W31</f>
        <v>-</v>
      </c>
    </row>
    <row r="34" spans="1:7" ht="18" customHeight="1" x14ac:dyDescent="0.35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str">
        <f>'Nilai Syafahi'!W32</f>
        <v>-</v>
      </c>
    </row>
    <row r="35" spans="1:7" ht="18" customHeight="1" x14ac:dyDescent="0.35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str">
        <f>'Nilai Syafahi'!W33</f>
        <v>-</v>
      </c>
    </row>
    <row r="36" spans="1:7" ht="18" customHeight="1" x14ac:dyDescent="0.35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str">
        <f>'Nilai Syafahi'!W34</f>
        <v>-</v>
      </c>
    </row>
    <row r="37" spans="1:7" ht="18" customHeight="1" x14ac:dyDescent="0.35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str">
        <f>'Nilai Syafahi'!W35</f>
        <v>-</v>
      </c>
    </row>
    <row r="38" spans="1:7" ht="18" customHeight="1" x14ac:dyDescent="0.35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str">
        <f>'Nilai Syafahi'!W36</f>
        <v>-</v>
      </c>
    </row>
    <row r="39" spans="1:7" ht="18" customHeight="1" x14ac:dyDescent="0.35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str">
        <f>'Nilai Syafahi'!W37</f>
        <v>-</v>
      </c>
    </row>
    <row r="40" spans="1:7" ht="18" customHeight="1" x14ac:dyDescent="0.35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str">
        <f>'Nilai Syafahi'!W38</f>
        <v>-</v>
      </c>
    </row>
    <row r="41" spans="1:7" ht="18" customHeight="1" x14ac:dyDescent="0.35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str">
        <f>'Nilai Syafahi'!W39</f>
        <v>-</v>
      </c>
    </row>
    <row r="42" spans="1:7" ht="18" customHeight="1" x14ac:dyDescent="0.35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str">
        <f>'Nilai Syafahi'!W40</f>
        <v>-</v>
      </c>
    </row>
    <row r="43" spans="1:7" ht="18" customHeight="1" x14ac:dyDescent="0.35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str">
        <f>'Nilai Syafahi'!W41</f>
        <v>-</v>
      </c>
    </row>
    <row r="44" spans="1:7" ht="18" customHeight="1" x14ac:dyDescent="0.35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str">
        <f>'Nilai Syafahi'!W42</f>
        <v>-</v>
      </c>
    </row>
    <row r="45" spans="1:7" ht="18" customHeight="1" x14ac:dyDescent="0.35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str">
        <f>'Nilai Syafahi'!W43</f>
        <v>-</v>
      </c>
    </row>
    <row r="47" spans="1:7" ht="18.5" x14ac:dyDescent="0.45">
      <c r="D47" s="112"/>
      <c r="E47" s="283" t="s">
        <v>145</v>
      </c>
      <c r="F47" s="283"/>
      <c r="G47" s="283"/>
    </row>
    <row r="48" spans="1:7" ht="18.5" x14ac:dyDescent="0.45">
      <c r="D48" s="112"/>
      <c r="E48" s="113"/>
      <c r="F48" s="113"/>
    </row>
    <row r="49" spans="4:7" ht="18.5" x14ac:dyDescent="0.45">
      <c r="D49" s="112"/>
      <c r="E49" s="113"/>
      <c r="F49" s="113"/>
    </row>
    <row r="50" spans="4:7" ht="18.5" x14ac:dyDescent="0.45">
      <c r="D50" s="112"/>
      <c r="E50" s="280">
        <f>Biodata!C19</f>
        <v>0</v>
      </c>
      <c r="F50" s="280"/>
      <c r="G50" s="280"/>
    </row>
    <row r="51" spans="4:7" ht="14.5" customHeight="1" x14ac:dyDescent="0.35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2025-12-11T16:17:38Z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