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2\"/>
    </mc:Choice>
  </mc:AlternateContent>
  <xr:revisionPtr revIDLastSave="0" documentId="13_ncr:1_{EAE68338-9DE6-4C23-B8B7-232717FF6EEC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7" i="12" s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6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<sst xmlns="http://schemas.openxmlformats.org/spreadsheetml/2006/main" count="458" uniqueCount="327">
  <si>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</si>
  <si>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</si>
  <si>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</si>
  <si>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</si>
  <si>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</si>
  <si>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</si>
  <si>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</si>
  <si>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</si>
  <si>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</si>
  <si>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</si>
  <si>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</si>
  <si>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</si>
  <si>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</si>
  <si>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</si>
  <si>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</si>
  <si>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</si>
  <si>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</si>
  <si>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</si>
  <si>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</si>
  <si>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</si>
  <si>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</si>
  <si>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</si>
  <si>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</si>
  <si>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</si>
  <si>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</si>
  <si>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</si>
  <si>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</si>
  <si>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</si>
  <si>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</si>
  <si>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</si>
  <si>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</si>
  <si>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</si>
  <si>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</si>
  <si>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</si>
  <si>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</si>
  <si>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</si>
  <si>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</si>
  <si>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</si>
  <si>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</si>
  <si>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</si>
  <si>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</si>
  <si>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</si>
  <si>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</si>
  <si>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</si>
  <si>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</si>
  <si>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</si>
  <si>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</si>
  <si>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</si>
  <si>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</si>
  <si>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</si>
  <si>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</si>
  <si>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</si>
  <si>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</si>
  <si>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</si>
  <si>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</si>
  <si>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</si>
  <si>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</si>
  <si>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</si>
  <si>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</si>
  <si>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</si>
  <si>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</si>
  <si>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</si>
  <si>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</si>
  <si>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</si>
  <si>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</si>
  <si>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</si>
  <si>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</si>
  <si>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</si>
  <si>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</si>
  <si>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</si>
  <si>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</si>
  <si>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</si>
  <si>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</si>
  <si>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</si>
  <si>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</si>
  <si>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</si>
  <si>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</si>
  <si>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</si>
  <si>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</si>
  <si>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</si>
  <si>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</si>
  <si>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</si>
  <si>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</si>
  <si>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</si>
  <si>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</si>
  <si>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</si>
  <si>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</si>
  <si>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</si>
  <si>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</si>
  <si>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</si>
  <si>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</si>
  <si>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</si>
  <si>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</si>
  <si>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</si>
  <si>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</si>
  <si>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</si>
  <si>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</si>
  <si>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</si>
  <si>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</si>
  <si>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</si>
  <si>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</si>
  <si>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</si>
  <si>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</si>
  <si>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</si>
  <si>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</si>
  <si>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</si>
  <si>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</si>
  <si>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</si>
  <si>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</si>
  <si>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</si>
  <si>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</si>
  <si>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</si>
  <si>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</si>
  <si>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</si>
  <si>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</si>
  <si>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</si>
  <si>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</si>
  <si>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</si>
  <si>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</si>
  <si>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</si>
  <si>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</si>
  <si>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</si>
  <si>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</si>
  <si>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</si>
  <si>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</si>
  <si>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</si>
  <si>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</si>
  <si>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</si>
  <si>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</si>
  <si>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</si>
  <si>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</si>
  <si>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</si>
  <si>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</si>
  <si>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</si>
  <si>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</si>
  <si>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</si>
  <si>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</si>
  <si>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</si>
  <si>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</si>
  <si>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</si>
  <si>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</si>
  <si>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</si>
  <si>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</si>
  <si>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</si>
  <si>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</si>
  <si>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</si>
  <si>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</si>
  <si>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</si>
  <si>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</si>
  <si>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</si>
  <si>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</si>
  <si>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</si>
  <si>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</si>
  <si>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</si>
  <si>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</si>
  <si>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</si>
  <si>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</si>
  <si>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</si>
  <si>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</si>
  <si>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</si>
  <si>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</si>
  <si>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</si>
  <si>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</si>
  <si>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</si>
  <si>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</si>
  <si>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</si>
  <si>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</si>
  <si>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</si>
  <si>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</si>
  <si>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</si>
  <si>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</si>
  <si>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</si>
  <si>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</si>
  <si>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</si>
  <si>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</si>
  <si>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</si>
  <si>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</si>
  <si>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</si>
  <si>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</si>
  <si>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</si>
  <si>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</si>
  <si>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</si>
  <si>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</si>
  <si>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</si>
  <si>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</si>
  <si>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</si>
  <si>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</si>
  <si>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</si>
  <si>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</si>
  <si>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</si>
  <si>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</si>
  <si>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</si>
  <si>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</si>
  <si>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</si>
  <si>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</si>
  <si>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</si>
  <si>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</si>
  <si>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</si>
  <si>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</si>
  <si>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</si>
  <si>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</si>
  <si>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</si>
  <si>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</si>
  <si>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</si>
  <si>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</si>
  <si>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</si>
  <si>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</si>
  <si>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</si>
  <si>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</si>
  <si>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</si>
  <si>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</si>
  <si>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</si>
  <si>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</si>
  <si>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</si>
  <si>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</si>
  <si>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</si>
  <si>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</si>
  <si>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</si>
  <si>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</si>
  <si>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</si>
  <si>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</si>
  <si>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</si>
  <si>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</si>
  <si>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</si>
  <si>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</si>
  <si>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</si>
  <si>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</si>
  <si>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</si>
  <si>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</si>
  <si>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</si>
  <si>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</si>
  <si>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</si>
  <si>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</si>
  <si>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</si>
  <si>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</si>
  <si>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</si>
  <si>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</si>
  <si>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</si>
  <si>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</si>
  <si>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</si>
  <si>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</si>
  <si>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</si>
  <si>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</si>
  <si>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</si>
  <si>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</si>
  <si>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</si>
  <si>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</si>
  <si>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</si>
  <si>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</si>
  <si>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</si>
  <si>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</si>
  <si>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</si>
  <si>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</si>
  <si>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</si>
  <si>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</si>
  <si>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</si>
  <si>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</si>
  <si>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</si>
  <si>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</si>
  <si>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</si>
  <si>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</si>
  <si>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</si>
  <si>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</si>
  <si>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</si>
  <si>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</si>
  <si>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</si>
  <si>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</si>
  <si>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</si>
  <si>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</si>
  <si>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</si>
  <si>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</si>
  <si>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</si>
  <si>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</si>
  <si>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الإسم :</t>
  </si>
  <si>
    <t>Nama Arab</t>
  </si>
  <si>
    <t>محمد</t>
  </si>
  <si>
    <t>١٦ من رجب سنة ١٤٤٧ ه</t>
  </si>
  <si>
    <t>٠٥ من يناير سنة ٢٠٢٦ م</t>
  </si>
  <si>
    <t>٢٠٢٥ - ٢٠٢٦</t>
  </si>
  <si>
    <t>١٤٤٦ - ١٤٤٧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</si>
  <si>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</si>
  <si>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</si>
  <si>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</si>
  <si>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</si>
  <si>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</si>
  <si>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</si>
  <si>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</si>
  <si>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</si>
  <si>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</si>
  <si>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</si>
  <si>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</si>
  <si>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</si>
  <si>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</si>
  <si>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</si>
  <si>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</si>
  <si>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</si>
  <si>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</si>
  <si>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</si>
  <si>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</si>
  <si>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</si>
  <si>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</si>
  <si>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</si>
  <si>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</si>
  <si>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ABIYAN AMMAR AL-GHIFFARI</t>
  </si>
  <si>
    <t>ADITYA AFIF MAHDIYANTO</t>
  </si>
  <si>
    <t>ADRIAN BIGHUNA</t>
  </si>
  <si>
    <t>AHMAD FACHRI AL JAZIRI</t>
  </si>
  <si>
    <t>AKBAR NAJIB NOPRIANSYAH</t>
  </si>
  <si>
    <t>ALBI QIANO PUTRA</t>
  </si>
  <si>
    <t>CAHYA RAJBUDIN</t>
  </si>
  <si>
    <t>GUSTAV KARUNIA APANDI</t>
  </si>
  <si>
    <t>HANIF NAZHIRUL RAHMAN</t>
  </si>
  <si>
    <t>KHAIRUL AMMAR</t>
  </si>
  <si>
    <t>KIYANTO AMRI RAMADHAN</t>
  </si>
  <si>
    <t>MAHARDIKA DWI RAMADHAN</t>
  </si>
  <si>
    <t>MUFLIH AL-AQIB</t>
  </si>
  <si>
    <t>MUHAMAD RIFKY RAHARDI</t>
  </si>
  <si>
    <t>MUHAMAD UMAR NUR RIZQI</t>
  </si>
  <si>
    <t>MUHAMMAD HARLAN</t>
  </si>
  <si>
    <t>MUHAMMAD NUR IRSYAD</t>
  </si>
  <si>
    <t>MUHAMMAD ZAKKY ILHAM SAPUTRA</t>
  </si>
  <si>
    <t>MUHAMMAD ZULFADLI NASUTION</t>
  </si>
  <si>
    <t>NAUFAL KHAIRY ASYAKIR</t>
  </si>
  <si>
    <t>RAISSA MAHESWARA IKLAFIDIN</t>
  </si>
  <si>
    <t>RIZAL</t>
  </si>
  <si>
    <t>VICKY ADY PUTRO</t>
  </si>
  <si>
    <t>الثاني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</si>
</sst>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7" sqref="C7:D8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19" t="s">
        <v>158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2" t="s">
        <v>81</v>
      </c>
      <c r="B4" s="22" t="str">
        <f>CONCATENATE(F4," ",E4," ",C4)</f>
        <v>الصف  : الثاني ب للبنين</v>
      </c>
      <c r="C4" s="124" t="s">
        <v>326</v>
      </c>
      <c r="D4" s="124"/>
      <c r="E4" s="124" t="s">
        <v>139</v>
      </c>
      <c r="F4" s="60" t="s">
        <v>138</v>
      </c>
      <c r="G4" s="118">
        <v>1</v>
      </c>
    </row>
    <row r="5" spans="1:12" x14ac:dyDescent="0.35">
      <c r="C5" s="124"/>
      <c r="D5" s="124"/>
      <c r="E5" s="124"/>
      <c r="F5" s="59" t="s">
        <v>143</v>
      </c>
      <c r="G5" s="118"/>
    </row>
    <row r="6" spans="1:12" ht="7" customHeight="1" x14ac:dyDescent="0.35">
      <c r="C6" s="127"/>
      <c r="D6" s="127"/>
      <c r="E6" s="127"/>
      <c r="F6" s="127"/>
      <c r="G6" s="12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5" t="s">
        <v>271</v>
      </c>
      <c r="D7" s="125"/>
      <c r="E7" s="124" t="s">
        <v>139</v>
      </c>
      <c r="F7" s="60" t="s">
        <v>150</v>
      </c>
      <c r="G7" s="118">
        <v>2</v>
      </c>
    </row>
    <row r="8" spans="1:12" ht="21.65" customHeight="1" x14ac:dyDescent="0.35">
      <c r="C8" s="125"/>
      <c r="D8" s="125"/>
      <c r="E8" s="124"/>
      <c r="F8" s="59" t="s">
        <v>151</v>
      </c>
      <c r="G8" s="118"/>
    </row>
    <row r="9" spans="1:12" ht="7" customHeight="1" x14ac:dyDescent="0.35">
      <c r="C9" s="127"/>
      <c r="D9" s="127"/>
      <c r="E9" s="127"/>
      <c r="F9" s="127"/>
      <c r="G9" s="127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28" t="s">
        <v>278</v>
      </c>
      <c r="D10" s="128"/>
      <c r="E10" s="124" t="s">
        <v>139</v>
      </c>
      <c r="F10" s="58" t="s">
        <v>140</v>
      </c>
      <c r="G10" s="118">
        <v>3</v>
      </c>
    </row>
    <row r="11" spans="1:12" ht="26.15" customHeight="1" x14ac:dyDescent="0.35">
      <c r="B11" s="113" t="str">
        <f>CONCATENATE(C10," ","م")</f>
        <v>٢٠٢٥ - ٢٠٢٦ م</v>
      </c>
      <c r="C11" s="126" t="s">
        <v>279</v>
      </c>
      <c r="D11" s="126"/>
      <c r="E11" s="124"/>
      <c r="F11" s="59" t="s">
        <v>142</v>
      </c>
      <c r="G11" s="118"/>
    </row>
    <row r="12" spans="1:12" ht="6.65" customHeight="1" x14ac:dyDescent="0.35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5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5">
      <c r="C15" s="127"/>
      <c r="D15" s="127"/>
      <c r="E15" s="127"/>
      <c r="F15" s="127"/>
      <c r="G15" s="127"/>
    </row>
    <row r="16" spans="1:12" ht="21" x14ac:dyDescent="0.5">
      <c r="C16" s="123" t="s">
        <v>264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23"/>
      <c r="D17" s="123"/>
      <c r="E17" s="124"/>
      <c r="F17" s="59" t="s">
        <v>148</v>
      </c>
      <c r="G17" s="118"/>
    </row>
    <row r="18" spans="3:12" ht="6" customHeight="1" x14ac:dyDescent="0.5">
      <c r="C18" s="129"/>
      <c r="D18" s="129"/>
      <c r="E18" s="129"/>
      <c r="F18" s="129"/>
      <c r="G18" s="129"/>
    </row>
    <row r="19" spans="3:12" ht="21" x14ac:dyDescent="0.5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" customHeight="1" x14ac:dyDescent="0.35">
      <c r="C20" s="123"/>
      <c r="D20" s="123"/>
      <c r="E20" s="124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1" sqref="B1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274</v>
      </c>
    </row>
    <row r="2" spans="1:4" ht="18" customHeight="1" x14ac:dyDescent="0.35">
      <c r="A2" s="8">
        <v>1</v>
      </c>
      <c r="B2" s="115" t="s">
        <v>303</v>
      </c>
      <c r="C2" s="116" t="s">
        <v>280</v>
      </c>
      <c r="D2" s="117" t="s">
        <v>275</v>
      </c>
    </row>
    <row r="3" spans="1:4" ht="18" customHeight="1" x14ac:dyDescent="0.35">
      <c r="A3" s="8">
        <v>2</v>
      </c>
      <c r="B3" s="115" t="s">
        <v>304</v>
      </c>
      <c r="C3" s="116" t="s">
        <v>281</v>
      </c>
      <c r="D3" s="117" t="s">
        <v>81</v>
      </c>
    </row>
    <row r="4" spans="1:4" ht="18" customHeight="1" x14ac:dyDescent="0.35">
      <c r="A4" s="8">
        <v>3</v>
      </c>
      <c r="B4" s="115" t="s">
        <v>305</v>
      </c>
      <c r="C4" s="116" t="s">
        <v>282</v>
      </c>
      <c r="D4" s="117" t="s">
        <v>81</v>
      </c>
    </row>
    <row r="5" spans="1:4" ht="18" customHeight="1" x14ac:dyDescent="0.35">
      <c r="A5" s="8">
        <v>4</v>
      </c>
      <c r="B5" s="115" t="s">
        <v>306</v>
      </c>
      <c r="C5" s="116" t="s">
        <v>283</v>
      </c>
      <c r="D5" s="117" t="s">
        <v>81</v>
      </c>
    </row>
    <row r="6" spans="1:4" ht="18" customHeight="1" x14ac:dyDescent="0.35">
      <c r="A6" s="8">
        <v>5</v>
      </c>
      <c r="B6" s="115" t="s">
        <v>307</v>
      </c>
      <c r="C6" s="116" t="s">
        <v>284</v>
      </c>
      <c r="D6" s="117" t="s">
        <v>81</v>
      </c>
    </row>
    <row r="7" spans="1:4" ht="18" customHeight="1" x14ac:dyDescent="0.35">
      <c r="A7" s="8">
        <v>6</v>
      </c>
      <c r="B7" s="115" t="s">
        <v>308</v>
      </c>
      <c r="C7" s="116" t="s">
        <v>285</v>
      </c>
      <c r="D7" s="117" t="s">
        <v>81</v>
      </c>
    </row>
    <row r="8" spans="1:4" ht="18" customHeight="1" x14ac:dyDescent="0.35">
      <c r="A8" s="8">
        <v>7</v>
      </c>
      <c r="B8" s="115" t="s">
        <v>309</v>
      </c>
      <c r="C8" s="116" t="s">
        <v>286</v>
      </c>
      <c r="D8" s="117" t="s">
        <v>81</v>
      </c>
    </row>
    <row r="9" spans="1:4" ht="18" customHeight="1" x14ac:dyDescent="0.35">
      <c r="A9" s="8">
        <v>8</v>
      </c>
      <c r="B9" s="115" t="s">
        <v>310</v>
      </c>
      <c r="C9" s="116" t="s">
        <v>287</v>
      </c>
      <c r="D9" s="117" t="s">
        <v>81</v>
      </c>
    </row>
    <row r="10" spans="1:4" ht="18" customHeight="1" x14ac:dyDescent="0.35">
      <c r="A10" s="8">
        <v>9</v>
      </c>
      <c r="B10" s="115" t="s">
        <v>311</v>
      </c>
      <c r="C10" s="116" t="s">
        <v>288</v>
      </c>
      <c r="D10" s="117" t="s">
        <v>81</v>
      </c>
    </row>
    <row r="11" spans="1:4" ht="18" customHeight="1" x14ac:dyDescent="0.35">
      <c r="A11" s="8">
        <v>10</v>
      </c>
      <c r="B11" s="115" t="s">
        <v>312</v>
      </c>
      <c r="C11" s="116" t="s">
        <v>289</v>
      </c>
      <c r="D11" s="117" t="s">
        <v>81</v>
      </c>
    </row>
    <row r="12" spans="1:4" ht="18" customHeight="1" x14ac:dyDescent="0.35">
      <c r="A12" s="8">
        <v>11</v>
      </c>
      <c r="B12" s="115" t="s">
        <v>313</v>
      </c>
      <c r="C12" s="116" t="s">
        <v>290</v>
      </c>
      <c r="D12" s="117" t="s">
        <v>81</v>
      </c>
    </row>
    <row r="13" spans="1:4" ht="18" customHeight="1" x14ac:dyDescent="0.35">
      <c r="A13" s="8">
        <v>12</v>
      </c>
      <c r="B13" s="115" t="s">
        <v>314</v>
      </c>
      <c r="C13" s="116" t="s">
        <v>291</v>
      </c>
      <c r="D13" s="117" t="s">
        <v>81</v>
      </c>
    </row>
    <row r="14" spans="1:4" ht="18" customHeight="1" x14ac:dyDescent="0.35">
      <c r="A14" s="8">
        <v>13</v>
      </c>
      <c r="B14" s="115" t="s">
        <v>315</v>
      </c>
      <c r="C14" s="116" t="s">
        <v>292</v>
      </c>
      <c r="D14" s="117" t="s">
        <v>81</v>
      </c>
    </row>
    <row r="15" spans="1:4" ht="18" customHeight="1" x14ac:dyDescent="0.35">
      <c r="A15" s="8">
        <v>14</v>
      </c>
      <c r="B15" s="115" t="s">
        <v>316</v>
      </c>
      <c r="C15" s="116" t="s">
        <v>293</v>
      </c>
      <c r="D15" s="117" t="s">
        <v>81</v>
      </c>
    </row>
    <row r="16" spans="1:4" ht="18" customHeight="1" x14ac:dyDescent="0.35">
      <c r="A16" s="8">
        <v>15</v>
      </c>
      <c r="B16" s="115" t="s">
        <v>317</v>
      </c>
      <c r="C16" s="116" t="s">
        <v>294</v>
      </c>
      <c r="D16" s="117" t="s">
        <v>81</v>
      </c>
    </row>
    <row r="17" spans="1:4" ht="18" customHeight="1" x14ac:dyDescent="0.35">
      <c r="A17" s="8">
        <v>16</v>
      </c>
      <c r="B17" s="115" t="s">
        <v>318</v>
      </c>
      <c r="C17" s="116" t="s">
        <v>295</v>
      </c>
      <c r="D17" s="117" t="s">
        <v>81</v>
      </c>
    </row>
    <row r="18" spans="1:4" ht="18" customHeight="1" x14ac:dyDescent="0.35">
      <c r="A18" s="8">
        <v>17</v>
      </c>
      <c r="B18" s="115" t="s">
        <v>319</v>
      </c>
      <c r="C18" s="116" t="s">
        <v>296</v>
      </c>
      <c r="D18" s="117" t="s">
        <v>81</v>
      </c>
    </row>
    <row r="19" spans="1:4" ht="18" customHeight="1" x14ac:dyDescent="0.35">
      <c r="A19" s="8">
        <v>18</v>
      </c>
      <c r="B19" s="115" t="s">
        <v>320</v>
      </c>
      <c r="C19" s="116" t="s">
        <v>297</v>
      </c>
      <c r="D19" s="117" t="s">
        <v>81</v>
      </c>
    </row>
    <row r="20" spans="1:4" ht="18" customHeight="1" x14ac:dyDescent="0.35">
      <c r="A20" s="8">
        <v>19</v>
      </c>
      <c r="B20" s="115" t="s">
        <v>321</v>
      </c>
      <c r="C20" s="116" t="s">
        <v>298</v>
      </c>
      <c r="D20" s="117" t="s">
        <v>81</v>
      </c>
    </row>
    <row r="21" spans="1:4" ht="18" customHeight="1" x14ac:dyDescent="0.35">
      <c r="A21" s="8">
        <v>20</v>
      </c>
      <c r="B21" s="115" t="s">
        <v>322</v>
      </c>
      <c r="C21" s="116" t="s">
        <v>299</v>
      </c>
      <c r="D21" s="117" t="s">
        <v>81</v>
      </c>
    </row>
    <row r="22" spans="1:4" ht="18" customHeight="1" x14ac:dyDescent="0.35">
      <c r="A22" s="8">
        <v>21</v>
      </c>
      <c r="B22" s="115" t="s">
        <v>323</v>
      </c>
      <c r="C22" s="116" t="s">
        <v>300</v>
      </c>
      <c r="D22" s="117" t="s">
        <v>81</v>
      </c>
    </row>
    <row r="23" spans="1:4" ht="18" customHeight="1" x14ac:dyDescent="0.35">
      <c r="A23" s="8">
        <v>22</v>
      </c>
      <c r="B23" s="115" t="s">
        <v>324</v>
      </c>
      <c r="C23" s="116" t="s">
        <v>301</v>
      </c>
      <c r="D23" s="117" t="s">
        <v>81</v>
      </c>
    </row>
    <row r="24" spans="1:4" ht="18" customHeight="1" x14ac:dyDescent="0.35">
      <c r="A24" s="8">
        <v>23</v>
      </c>
      <c r="B24" s="115" t="s">
        <v>325</v>
      </c>
      <c r="C24" s="116" t="s">
        <v>302</v>
      </c>
      <c r="D24" s="117" t="s">
        <v>81</v>
      </c>
    </row>
    <row r="25" spans="1:4" ht="18" customHeight="1" x14ac:dyDescent="0.35">
      <c r="A25" s="8">
        <v>24</v>
      </c>
      <c r="B25" s="115"/>
      <c r="C25" s="116"/>
      <c r="D25" s="117" t="s">
        <v>81</v>
      </c>
    </row>
    <row r="26" spans="1:4" ht="18" customHeight="1" x14ac:dyDescent="0.35">
      <c r="A26" s="8">
        <v>25</v>
      </c>
      <c r="B26" s="115"/>
      <c r="C26" s="116"/>
      <c r="D26" s="117" t="s">
        <v>81</v>
      </c>
    </row>
    <row r="27" spans="1:4" ht="18" customHeight="1" x14ac:dyDescent="0.35">
      <c r="A27" s="8">
        <v>26</v>
      </c>
      <c r="B27" s="115"/>
      <c r="C27" s="116"/>
      <c r="D27" s="117" t="s">
        <v>81</v>
      </c>
    </row>
    <row r="28" spans="1:4" ht="18" customHeight="1" x14ac:dyDescent="0.35">
      <c r="A28" s="8">
        <v>27</v>
      </c>
      <c r="B28" s="115"/>
      <c r="C28" s="116"/>
      <c r="D28" s="117" t="s">
        <v>81</v>
      </c>
    </row>
    <row r="29" spans="1:4" ht="18" customHeight="1" x14ac:dyDescent="0.35">
      <c r="A29" s="8">
        <v>28</v>
      </c>
      <c r="B29" s="115"/>
      <c r="C29" s="116"/>
      <c r="D29" s="117" t="s">
        <v>81</v>
      </c>
    </row>
    <row r="30" spans="1:4" ht="18" customHeight="1" x14ac:dyDescent="0.35">
      <c r="A30" s="8">
        <v>29</v>
      </c>
      <c r="B30" s="115"/>
      <c r="C30" s="116"/>
      <c r="D30" s="117" t="s">
        <v>81</v>
      </c>
    </row>
    <row r="31" spans="1:4" ht="18" customHeight="1" x14ac:dyDescent="0.35">
      <c r="A31" s="8">
        <v>30</v>
      </c>
      <c r="B31" s="115"/>
      <c r="C31" s="116"/>
      <c r="D31" s="117" t="s">
        <v>81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topLeftCell="B1" zoomScaleNormal="100" workbookViewId="0">
      <selection activeCell="Y2" sqref="Y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ABIYAN AMMAR AL-GHIFFARI</v>
      </c>
      <c r="C2" s="11" t="str">
        <f>'Data Siswa'!C2</f>
        <v>098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5" x14ac:dyDescent="0.35">
      <c r="A3" s="11">
        <f>'Data Siswa'!A3</f>
        <v>2</v>
      </c>
      <c r="B3" s="81" t="str">
        <f>'Data Siswa'!B3</f>
        <v>ADITYA AFIF MAHDIYANTO</v>
      </c>
      <c r="C3" s="11" t="str">
        <f>'Data Siswa'!C3</f>
        <v>099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5" x14ac:dyDescent="0.35">
      <c r="A4" s="11">
        <f>'Data Siswa'!A4</f>
        <v>3</v>
      </c>
      <c r="B4" s="81" t="str">
        <f>'Data Siswa'!B4</f>
        <v>ADRIAN BIGHUNA</v>
      </c>
      <c r="C4" s="11" t="str">
        <f>'Data Siswa'!C4</f>
        <v>100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5" x14ac:dyDescent="0.35">
      <c r="A5" s="11">
        <f>'Data Siswa'!A5</f>
        <v>4</v>
      </c>
      <c r="B5" s="81" t="str">
        <f>'Data Siswa'!B5</f>
        <v>AHMAD FACHRI AL JAZIRI</v>
      </c>
      <c r="C5" s="11" t="str">
        <f>'Data Siswa'!C5</f>
        <v>101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5" x14ac:dyDescent="0.35">
      <c r="A6" s="11">
        <f>'Data Siswa'!A6</f>
        <v>5</v>
      </c>
      <c r="B6" s="81" t="str">
        <f>'Data Siswa'!B6</f>
        <v>AKBAR NAJIB NOPRIANSYAH</v>
      </c>
      <c r="C6" s="11" t="str">
        <f>'Data Siswa'!C6</f>
        <v>102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5" x14ac:dyDescent="0.35">
      <c r="A7" s="11">
        <f>'Data Siswa'!A7</f>
        <v>6</v>
      </c>
      <c r="B7" s="81" t="str">
        <f>'Data Siswa'!B7</f>
        <v>ALBI QIANO PUTRA</v>
      </c>
      <c r="C7" s="11" t="str">
        <f>'Data Siswa'!C7</f>
        <v>103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5" x14ac:dyDescent="0.35">
      <c r="A8" s="11">
        <f>'Data Siswa'!A8</f>
        <v>7</v>
      </c>
      <c r="B8" s="81" t="str">
        <f>'Data Siswa'!B8</f>
        <v>CAHYA RAJBUDIN</v>
      </c>
      <c r="C8" s="11" t="str">
        <f>'Data Siswa'!C8</f>
        <v>104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5" x14ac:dyDescent="0.35">
      <c r="A9" s="11">
        <f>'Data Siswa'!A9</f>
        <v>8</v>
      </c>
      <c r="B9" s="81" t="str">
        <f>'Data Siswa'!B9</f>
        <v>GUSTAV KARUNIA APANDI</v>
      </c>
      <c r="C9" s="11" t="str">
        <f>'Data Siswa'!C9</f>
        <v>105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5" x14ac:dyDescent="0.35">
      <c r="A10" s="11">
        <f>'Data Siswa'!A10</f>
        <v>9</v>
      </c>
      <c r="B10" s="81" t="str">
        <f>'Data Siswa'!B10</f>
        <v>HANIF NAZHIRUL RAHMAN</v>
      </c>
      <c r="C10" s="11" t="str">
        <f>'Data Siswa'!C10</f>
        <v>106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5" x14ac:dyDescent="0.35">
      <c r="A11" s="11">
        <f>'Data Siswa'!A11</f>
        <v>10</v>
      </c>
      <c r="B11" s="81" t="str">
        <f>'Data Siswa'!B11</f>
        <v>KHAIRUL AMMAR</v>
      </c>
      <c r="C11" s="11" t="str">
        <f>'Data Siswa'!C11</f>
        <v>107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5" x14ac:dyDescent="0.35">
      <c r="A12" s="11">
        <f>'Data Siswa'!A12</f>
        <v>11</v>
      </c>
      <c r="B12" s="81" t="str">
        <f>'Data Siswa'!B12</f>
        <v>KIYANTO AMRI RAMADHAN</v>
      </c>
      <c r="C12" s="11" t="str">
        <f>'Data Siswa'!C12</f>
        <v>108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5" x14ac:dyDescent="0.35">
      <c r="A13" s="11">
        <f>'Data Siswa'!A13</f>
        <v>12</v>
      </c>
      <c r="B13" s="81" t="str">
        <f>'Data Siswa'!B13</f>
        <v>MAHARDIKA DWI RAMADHAN</v>
      </c>
      <c r="C13" s="11" t="str">
        <f>'Data Siswa'!C13</f>
        <v>109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5" x14ac:dyDescent="0.35">
      <c r="A14" s="11">
        <f>'Data Siswa'!A14</f>
        <v>13</v>
      </c>
      <c r="B14" s="81" t="str">
        <f>'Data Siswa'!B14</f>
        <v>MUFLIH AL-AQIB</v>
      </c>
      <c r="C14" s="11" t="str">
        <f>'Data Siswa'!C14</f>
        <v>110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5" x14ac:dyDescent="0.35">
      <c r="A15" s="11">
        <f>'Data Siswa'!A15</f>
        <v>14</v>
      </c>
      <c r="B15" s="81" t="str">
        <f>'Data Siswa'!B15</f>
        <v>MUHAMAD RIFKY RAHARDI</v>
      </c>
      <c r="C15" s="11" t="str">
        <f>'Data Siswa'!C15</f>
        <v>111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5" x14ac:dyDescent="0.35">
      <c r="A16" s="11">
        <f>'Data Siswa'!A16</f>
        <v>15</v>
      </c>
      <c r="B16" s="81" t="str">
        <f>'Data Siswa'!B16</f>
        <v>MUHAMAD UMAR NUR RIZQI</v>
      </c>
      <c r="C16" s="11" t="str">
        <f>'Data Siswa'!C16</f>
        <v>112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5" x14ac:dyDescent="0.35">
      <c r="A17" s="11">
        <f>'Data Siswa'!A17</f>
        <v>16</v>
      </c>
      <c r="B17" s="81" t="str">
        <f>'Data Siswa'!B17</f>
        <v>MUHAMMAD HARLAN</v>
      </c>
      <c r="C17" s="11" t="str">
        <f>'Data Siswa'!C17</f>
        <v>113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5" x14ac:dyDescent="0.35">
      <c r="A18" s="11">
        <f>'Data Siswa'!A18</f>
        <v>17</v>
      </c>
      <c r="B18" s="81" t="str">
        <f>'Data Siswa'!B18</f>
        <v>MUHAMMAD NUR IRSYAD</v>
      </c>
      <c r="C18" s="11" t="str">
        <f>'Data Siswa'!C18</f>
        <v>114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5" x14ac:dyDescent="0.35">
      <c r="A19" s="11">
        <f>'Data Siswa'!A19</f>
        <v>18</v>
      </c>
      <c r="B19" s="81" t="str">
        <f>'Data Siswa'!B19</f>
        <v>MUHAMMAD ZAKKY ILHAM SAPUTRA</v>
      </c>
      <c r="C19" s="11" t="str">
        <f>'Data Siswa'!C19</f>
        <v>115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5" x14ac:dyDescent="0.35">
      <c r="A20" s="11">
        <f>'Data Siswa'!A20</f>
        <v>19</v>
      </c>
      <c r="B20" s="81" t="str">
        <f>'Data Siswa'!B20</f>
        <v>MUHAMMAD ZULFADLI NASUTION</v>
      </c>
      <c r="C20" s="11" t="str">
        <f>'Data Siswa'!C20</f>
        <v>116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5" x14ac:dyDescent="0.35">
      <c r="A21" s="11">
        <f>'Data Siswa'!A21</f>
        <v>20</v>
      </c>
      <c r="B21" s="81" t="str">
        <f>'Data Siswa'!B21</f>
        <v>NAUFAL KHAIRY ASYAKIR</v>
      </c>
      <c r="C21" s="11" t="str">
        <f>'Data Siswa'!C21</f>
        <v>117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5" x14ac:dyDescent="0.35">
      <c r="A22" s="11">
        <f>'Data Siswa'!A22</f>
        <v>21</v>
      </c>
      <c r="B22" s="81" t="str">
        <f>'Data Siswa'!B22</f>
        <v>RAISSA MAHESWARA IKLAFIDIN</v>
      </c>
      <c r="C22" s="11" t="str">
        <f>'Data Siswa'!C22</f>
        <v>118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5" x14ac:dyDescent="0.35">
      <c r="A23" s="11">
        <f>'Data Siswa'!A23</f>
        <v>22</v>
      </c>
      <c r="B23" s="81" t="str">
        <f>'Data Siswa'!B23</f>
        <v>RIZAL</v>
      </c>
      <c r="C23" s="11" t="str">
        <f>'Data Siswa'!C23</f>
        <v>119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5" x14ac:dyDescent="0.35">
      <c r="A24" s="11">
        <f>'Data Siswa'!A24</f>
        <v>23</v>
      </c>
      <c r="B24" s="81" t="str">
        <f>'Data Siswa'!B24</f>
        <v>VICKY ADY PUTRO</v>
      </c>
      <c r="C24" s="11" t="str">
        <f>'Data Siswa'!C24</f>
        <v>120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5" x14ac:dyDescent="0.35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5" x14ac:dyDescent="0.35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M6" sqref="M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5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" customHeight="1" x14ac:dyDescent="0.35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5" x14ac:dyDescent="0.35">
      <c r="A4" s="75">
        <f>'Data Siswa'!A2</f>
        <v>1</v>
      </c>
      <c r="B4" s="82" t="str">
        <f>'Data Siswa'!B2</f>
        <v>ABIYAN AMMAR AL-GHIFFARI</v>
      </c>
      <c r="C4" s="75" t="str">
        <f>'Data Siswa'!C2</f>
        <v>098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ADITYA AFIF MAHDIYANTO</v>
      </c>
      <c r="C5" s="75" t="str">
        <f>'Data Siswa'!C3</f>
        <v>099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ADRIAN BIGHUNA</v>
      </c>
      <c r="C6" s="75" t="str">
        <f>'Data Siswa'!C4</f>
        <v>100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AHMAD FACHRI AL JAZIRI</v>
      </c>
      <c r="C7" s="75" t="str">
        <f>'Data Siswa'!C5</f>
        <v>101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AKBAR NAJIB NOPRIANSYAH</v>
      </c>
      <c r="C8" s="75" t="str">
        <f>'Data Siswa'!C6</f>
        <v>102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ALBI QIANO PUTRA</v>
      </c>
      <c r="C9" s="75" t="str">
        <f>'Data Siswa'!C7</f>
        <v>103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CAHYA RAJBUDIN</v>
      </c>
      <c r="C10" s="75" t="str">
        <f>'Data Siswa'!C8</f>
        <v>104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GUSTAV KARUNIA APANDI</v>
      </c>
      <c r="C11" s="75" t="str">
        <f>'Data Siswa'!C9</f>
        <v>105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HANIF NAZHIRUL RAHMAN</v>
      </c>
      <c r="C12" s="75" t="str">
        <f>'Data Siswa'!C10</f>
        <v>106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KHAIRUL AMMAR</v>
      </c>
      <c r="C13" s="75" t="str">
        <f>'Data Siswa'!C11</f>
        <v>107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KIYANTO AMRI RAMADHAN</v>
      </c>
      <c r="C14" s="75" t="str">
        <f>'Data Siswa'!C12</f>
        <v>108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MAHARDIKA DWI RAMADHAN</v>
      </c>
      <c r="C15" s="75" t="str">
        <f>'Data Siswa'!C13</f>
        <v>109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MUFLIH AL-AQIB</v>
      </c>
      <c r="C16" s="75" t="str">
        <f>'Data Siswa'!C14</f>
        <v>110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MUHAMAD RIFKY RAHARDI</v>
      </c>
      <c r="C17" s="75" t="str">
        <f>'Data Siswa'!C15</f>
        <v>111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MUHAMAD UMAR NUR RIZQI</v>
      </c>
      <c r="C18" s="75" t="str">
        <f>'Data Siswa'!C16</f>
        <v>112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MUHAMMAD HARLAN</v>
      </c>
      <c r="C19" s="75" t="str">
        <f>'Data Siswa'!C17</f>
        <v>113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MUHAMMAD NUR IRSYAD</v>
      </c>
      <c r="C20" s="75" t="str">
        <f>'Data Siswa'!C18</f>
        <v>114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MUHAMMAD ZAKKY ILHAM SAPUTRA</v>
      </c>
      <c r="C21" s="75" t="str">
        <f>'Data Siswa'!C19</f>
        <v>115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MUHAMMAD ZULFADLI NASUTION</v>
      </c>
      <c r="C22" s="75" t="str">
        <f>'Data Siswa'!C20</f>
        <v>116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NAUFAL KHAIRY ASYAKIR</v>
      </c>
      <c r="C23" s="75" t="str">
        <f>'Data Siswa'!C21</f>
        <v>117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RAISSA MAHESWARA IKLAFIDIN</v>
      </c>
      <c r="C24" s="75" t="str">
        <f>'Data Siswa'!C22</f>
        <v>118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RIZAL</v>
      </c>
      <c r="C25" s="75" t="str">
        <f>'Data Siswa'!C23</f>
        <v>119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VICKY ADY PUTRO</v>
      </c>
      <c r="C26" s="75" t="str">
        <f>'Data Siswa'!C24</f>
        <v>120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s">
        <v>272</v>
      </c>
    </row>
    <row r="27" spans="1:25" ht="15.5" x14ac:dyDescent="0.35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s">
        <v>272</v>
      </c>
    </row>
    <row r="28" spans="1:25" ht="15.5" x14ac:dyDescent="0.35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s">
        <v>272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s">
        <v>272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s">
        <v>272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s">
        <v>272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s">
        <v>272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D4" sqref="D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ABIYAN AMMAR AL-GHIFFARI</v>
      </c>
      <c r="C4" s="11" t="str">
        <f>'Data Siswa'!C2</f>
        <v>098</v>
      </c>
      <c r="D4" s="21"/>
      <c r="E4" s="21"/>
      <c r="F4" s="21"/>
      <c r="G4" s="21"/>
      <c r="H4" s="21"/>
      <c r="I4" s="21"/>
      <c r="J4" s="104"/>
    </row>
    <row r="5" spans="1:10" ht="15.5" x14ac:dyDescent="0.35">
      <c r="A5" s="11">
        <f>'Data Siswa'!A3</f>
        <v>2</v>
      </c>
      <c r="B5" s="85" t="str">
        <f>'Data Siswa'!B3</f>
        <v>ADITYA AFIF MAHDIYANTO</v>
      </c>
      <c r="C5" s="11" t="str">
        <f>'Data Siswa'!C3</f>
        <v>099</v>
      </c>
      <c r="D5" s="21"/>
      <c r="E5" s="21"/>
      <c r="F5" s="21"/>
      <c r="G5" s="21"/>
      <c r="H5" s="21"/>
      <c r="I5" s="21"/>
      <c r="J5" s="104"/>
    </row>
    <row r="6" spans="1:10" ht="15.5" x14ac:dyDescent="0.35">
      <c r="A6" s="11">
        <f>'Data Siswa'!A4</f>
        <v>3</v>
      </c>
      <c r="B6" s="84" t="str">
        <f>'Data Siswa'!B4</f>
        <v>ADRIAN BIGHUNA</v>
      </c>
      <c r="C6" s="11" t="str">
        <f>'Data Siswa'!C4</f>
        <v>100</v>
      </c>
      <c r="D6" s="21"/>
      <c r="E6" s="21"/>
      <c r="F6" s="21"/>
      <c r="G6" s="21"/>
      <c r="H6" s="21"/>
      <c r="I6" s="21"/>
      <c r="J6" s="104"/>
    </row>
    <row r="7" spans="1:10" ht="15.5" x14ac:dyDescent="0.35">
      <c r="A7" s="11">
        <f>'Data Siswa'!A5</f>
        <v>4</v>
      </c>
      <c r="B7" s="84" t="str">
        <f>'Data Siswa'!B5</f>
        <v>AHMAD FACHRI AL JAZIRI</v>
      </c>
      <c r="C7" s="11" t="str">
        <f>'Data Siswa'!C5</f>
        <v>101</v>
      </c>
      <c r="D7" s="21"/>
      <c r="E7" s="21"/>
      <c r="F7" s="21"/>
      <c r="G7" s="21"/>
      <c r="H7" s="21"/>
      <c r="I7" s="21"/>
      <c r="J7" s="104"/>
    </row>
    <row r="8" spans="1:10" ht="15.5" x14ac:dyDescent="0.35">
      <c r="A8" s="11">
        <f>'Data Siswa'!A6</f>
        <v>5</v>
      </c>
      <c r="B8" s="84" t="str">
        <f>'Data Siswa'!B6</f>
        <v>AKBAR NAJIB NOPRIANSYAH</v>
      </c>
      <c r="C8" s="11" t="str">
        <f>'Data Siswa'!C6</f>
        <v>102</v>
      </c>
      <c r="D8" s="21"/>
      <c r="E8" s="21"/>
      <c r="F8" s="21"/>
      <c r="G8" s="21"/>
      <c r="H8" s="21"/>
      <c r="I8" s="21"/>
      <c r="J8" s="104"/>
    </row>
    <row r="9" spans="1:10" ht="15.5" x14ac:dyDescent="0.35">
      <c r="A9" s="11">
        <f>'Data Siswa'!A7</f>
        <v>6</v>
      </c>
      <c r="B9" s="84" t="str">
        <f>'Data Siswa'!B7</f>
        <v>ALBI QIANO PUTRA</v>
      </c>
      <c r="C9" s="11" t="str">
        <f>'Data Siswa'!C7</f>
        <v>103</v>
      </c>
      <c r="D9" s="21"/>
      <c r="E9" s="21"/>
      <c r="F9" s="21"/>
      <c r="G9" s="21"/>
      <c r="H9" s="21"/>
      <c r="I9" s="21"/>
      <c r="J9" s="104"/>
    </row>
    <row r="10" spans="1:10" ht="15.5" x14ac:dyDescent="0.35">
      <c r="A10" s="11">
        <f>'Data Siswa'!A8</f>
        <v>7</v>
      </c>
      <c r="B10" s="84" t="str">
        <f>'Data Siswa'!B8</f>
        <v>CAHYA RAJBUDIN</v>
      </c>
      <c r="C10" s="11" t="str">
        <f>'Data Siswa'!C8</f>
        <v>104</v>
      </c>
      <c r="D10" s="21"/>
      <c r="E10" s="21"/>
      <c r="F10" s="21"/>
      <c r="G10" s="21"/>
      <c r="H10" s="21"/>
      <c r="I10" s="21"/>
      <c r="J10" s="104"/>
    </row>
    <row r="11" spans="1:10" ht="15.5" x14ac:dyDescent="0.35">
      <c r="A11" s="11">
        <f>'Data Siswa'!A9</f>
        <v>8</v>
      </c>
      <c r="B11" s="84" t="str">
        <f>'Data Siswa'!B9</f>
        <v>GUSTAV KARUNIA APANDI</v>
      </c>
      <c r="C11" s="11" t="str">
        <f>'Data Siswa'!C9</f>
        <v>105</v>
      </c>
      <c r="D11" s="21"/>
      <c r="E11" s="21"/>
      <c r="F11" s="21"/>
      <c r="G11" s="21"/>
      <c r="H11" s="21"/>
      <c r="I11" s="21"/>
      <c r="J11" s="104"/>
    </row>
    <row r="12" spans="1:10" ht="15.5" x14ac:dyDescent="0.35">
      <c r="A12" s="11">
        <f>'Data Siswa'!A10</f>
        <v>9</v>
      </c>
      <c r="B12" s="84" t="str">
        <f>'Data Siswa'!B10</f>
        <v>HANIF NAZHIRUL RAHMAN</v>
      </c>
      <c r="C12" s="11" t="str">
        <f>'Data Siswa'!C10</f>
        <v>106</v>
      </c>
      <c r="D12" s="21"/>
      <c r="E12" s="21"/>
      <c r="F12" s="21"/>
      <c r="G12" s="21"/>
      <c r="H12" s="21"/>
      <c r="I12" s="21"/>
      <c r="J12" s="104"/>
    </row>
    <row r="13" spans="1:10" ht="15.5" x14ac:dyDescent="0.35">
      <c r="A13" s="11">
        <f>'Data Siswa'!A11</f>
        <v>10</v>
      </c>
      <c r="B13" s="84" t="str">
        <f>'Data Siswa'!B11</f>
        <v>KHAIRUL AMMAR</v>
      </c>
      <c r="C13" s="11" t="str">
        <f>'Data Siswa'!C11</f>
        <v>107</v>
      </c>
      <c r="D13" s="21"/>
      <c r="E13" s="21"/>
      <c r="F13" s="21"/>
      <c r="G13" s="21"/>
      <c r="H13" s="21"/>
      <c r="I13" s="21"/>
      <c r="J13" s="104"/>
    </row>
    <row r="14" spans="1:10" ht="15.5" x14ac:dyDescent="0.35">
      <c r="A14" s="11">
        <f>'Data Siswa'!A12</f>
        <v>11</v>
      </c>
      <c r="B14" s="84" t="str">
        <f>'Data Siswa'!B12</f>
        <v>KIYANTO AMRI RAMADHAN</v>
      </c>
      <c r="C14" s="11" t="str">
        <f>'Data Siswa'!C12</f>
        <v>108</v>
      </c>
      <c r="D14" s="21"/>
      <c r="E14" s="21"/>
      <c r="F14" s="21"/>
      <c r="G14" s="21"/>
      <c r="H14" s="21"/>
      <c r="I14" s="21"/>
      <c r="J14" s="104"/>
    </row>
    <row r="15" spans="1:10" ht="15.5" x14ac:dyDescent="0.35">
      <c r="A15" s="11">
        <f>'Data Siswa'!A13</f>
        <v>12</v>
      </c>
      <c r="B15" s="84" t="str">
        <f>'Data Siswa'!B13</f>
        <v>MAHARDIKA DWI RAMADHAN</v>
      </c>
      <c r="C15" s="11" t="str">
        <f>'Data Siswa'!C13</f>
        <v>109</v>
      </c>
      <c r="D15" s="21"/>
      <c r="E15" s="21"/>
      <c r="F15" s="21"/>
      <c r="G15" s="21"/>
      <c r="H15" s="21"/>
      <c r="I15" s="21"/>
      <c r="J15" s="104"/>
    </row>
    <row r="16" spans="1:10" ht="15.5" x14ac:dyDescent="0.35">
      <c r="A16" s="11">
        <f>'Data Siswa'!A14</f>
        <v>13</v>
      </c>
      <c r="B16" s="84" t="str">
        <f>'Data Siswa'!B14</f>
        <v>MUFLIH AL-AQIB</v>
      </c>
      <c r="C16" s="11" t="str">
        <f>'Data Siswa'!C14</f>
        <v>110</v>
      </c>
      <c r="D16" s="21"/>
      <c r="E16" s="21"/>
      <c r="F16" s="21"/>
      <c r="G16" s="21"/>
      <c r="H16" s="21"/>
      <c r="I16" s="21"/>
      <c r="J16" s="104"/>
    </row>
    <row r="17" spans="1:10" ht="15.5" x14ac:dyDescent="0.35">
      <c r="A17" s="11">
        <f>'Data Siswa'!A15</f>
        <v>14</v>
      </c>
      <c r="B17" s="84" t="str">
        <f>'Data Siswa'!B15</f>
        <v>MUHAMAD RIFKY RAHARDI</v>
      </c>
      <c r="C17" s="11" t="str">
        <f>'Data Siswa'!C15</f>
        <v>111</v>
      </c>
      <c r="D17" s="21"/>
      <c r="E17" s="21"/>
      <c r="F17" s="21"/>
      <c r="G17" s="21"/>
      <c r="H17" s="21"/>
      <c r="I17" s="21"/>
      <c r="J17" s="104"/>
    </row>
    <row r="18" spans="1:10" ht="15.5" x14ac:dyDescent="0.35">
      <c r="A18" s="11">
        <f>'Data Siswa'!A16</f>
        <v>15</v>
      </c>
      <c r="B18" s="84" t="str">
        <f>'Data Siswa'!B16</f>
        <v>MUHAMAD UMAR NUR RIZQI</v>
      </c>
      <c r="C18" s="11" t="str">
        <f>'Data Siswa'!C16</f>
        <v>112</v>
      </c>
      <c r="D18" s="21"/>
      <c r="E18" s="21"/>
      <c r="F18" s="21"/>
      <c r="G18" s="21"/>
      <c r="H18" s="21"/>
      <c r="I18" s="21"/>
      <c r="J18" s="104"/>
    </row>
    <row r="19" spans="1:10" ht="15.5" x14ac:dyDescent="0.35">
      <c r="A19" s="11">
        <f>'Data Siswa'!A17</f>
        <v>16</v>
      </c>
      <c r="B19" s="84" t="str">
        <f>'Data Siswa'!B17</f>
        <v>MUHAMMAD HARLAN</v>
      </c>
      <c r="C19" s="11" t="str">
        <f>'Data Siswa'!C17</f>
        <v>113</v>
      </c>
      <c r="D19" s="21"/>
      <c r="E19" s="21"/>
      <c r="F19" s="21"/>
      <c r="G19" s="21"/>
      <c r="H19" s="21"/>
      <c r="I19" s="21"/>
      <c r="J19" s="104"/>
    </row>
    <row r="20" spans="1:10" ht="15.5" x14ac:dyDescent="0.35">
      <c r="A20" s="11">
        <f>'Data Siswa'!A18</f>
        <v>17</v>
      </c>
      <c r="B20" s="84" t="str">
        <f>'Data Siswa'!B18</f>
        <v>MUHAMMAD NUR IRSYAD</v>
      </c>
      <c r="C20" s="11" t="str">
        <f>'Data Siswa'!C18</f>
        <v>114</v>
      </c>
      <c r="D20" s="21"/>
      <c r="E20" s="21"/>
      <c r="F20" s="21"/>
      <c r="G20" s="21"/>
      <c r="H20" s="21"/>
      <c r="I20" s="21"/>
      <c r="J20" s="104"/>
    </row>
    <row r="21" spans="1:10" ht="15.5" x14ac:dyDescent="0.35">
      <c r="A21" s="11">
        <f>'Data Siswa'!A19</f>
        <v>18</v>
      </c>
      <c r="B21" s="84" t="str">
        <f>'Data Siswa'!B19</f>
        <v>MUHAMMAD ZAKKY ILHAM SAPUTRA</v>
      </c>
      <c r="C21" s="11" t="str">
        <f>'Data Siswa'!C19</f>
        <v>115</v>
      </c>
      <c r="D21" s="21"/>
      <c r="E21" s="21"/>
      <c r="F21" s="21"/>
      <c r="G21" s="21"/>
      <c r="H21" s="21"/>
      <c r="I21" s="21"/>
      <c r="J21" s="104"/>
    </row>
    <row r="22" spans="1:10" ht="15.5" x14ac:dyDescent="0.35">
      <c r="A22" s="11">
        <f>'Data Siswa'!A20</f>
        <v>19</v>
      </c>
      <c r="B22" s="84" t="str">
        <f>'Data Siswa'!B20</f>
        <v>MUHAMMAD ZULFADLI NASUTION</v>
      </c>
      <c r="C22" s="11" t="str">
        <f>'Data Siswa'!C20</f>
        <v>116</v>
      </c>
      <c r="D22" s="21"/>
      <c r="E22" s="21"/>
      <c r="F22" s="21"/>
      <c r="G22" s="21"/>
      <c r="H22" s="21"/>
      <c r="I22" s="21"/>
      <c r="J22" s="104"/>
    </row>
    <row r="23" spans="1:10" ht="15.5" x14ac:dyDescent="0.35">
      <c r="A23" s="11">
        <f>'Data Siswa'!A21</f>
        <v>20</v>
      </c>
      <c r="B23" s="84" t="str">
        <f>'Data Siswa'!B21</f>
        <v>NAUFAL KHAIRY ASYAKIR</v>
      </c>
      <c r="C23" s="11" t="str">
        <f>'Data Siswa'!C21</f>
        <v>117</v>
      </c>
      <c r="D23" s="21"/>
      <c r="E23" s="21"/>
      <c r="F23" s="21"/>
      <c r="G23" s="21"/>
      <c r="H23" s="21"/>
      <c r="I23" s="21"/>
      <c r="J23" s="104"/>
    </row>
    <row r="24" spans="1:10" ht="15.5" x14ac:dyDescent="0.35">
      <c r="A24" s="11">
        <f>'Data Siswa'!A22</f>
        <v>21</v>
      </c>
      <c r="B24" s="84" t="str">
        <f>'Data Siswa'!B22</f>
        <v>RAISSA MAHESWARA IKLAFIDIN</v>
      </c>
      <c r="C24" s="11" t="str">
        <f>'Data Siswa'!C22</f>
        <v>118</v>
      </c>
      <c r="D24" s="21"/>
      <c r="E24" s="21"/>
      <c r="F24" s="21"/>
      <c r="G24" s="21"/>
      <c r="H24" s="21"/>
      <c r="I24" s="21"/>
      <c r="J24" s="104"/>
    </row>
    <row r="25" spans="1:10" ht="15.5" x14ac:dyDescent="0.35">
      <c r="A25" s="11">
        <f>'Data Siswa'!A23</f>
        <v>22</v>
      </c>
      <c r="B25" s="84" t="str">
        <f>'Data Siswa'!B23</f>
        <v>RIZAL</v>
      </c>
      <c r="C25" s="11" t="str">
        <f>'Data Siswa'!C23</f>
        <v>119</v>
      </c>
      <c r="D25" s="21"/>
      <c r="E25" s="21"/>
      <c r="F25" s="21"/>
      <c r="G25" s="21"/>
      <c r="H25" s="21"/>
      <c r="I25" s="21"/>
      <c r="J25" s="104"/>
    </row>
    <row r="26" spans="1:10" ht="15.5" x14ac:dyDescent="0.35">
      <c r="A26" s="11">
        <f>'Data Siswa'!A24</f>
        <v>23</v>
      </c>
      <c r="B26" s="84" t="str">
        <f>'Data Siswa'!B24</f>
        <v>VICKY ADY PUTRO</v>
      </c>
      <c r="C26" s="11" t="str">
        <f>'Data Siswa'!C24</f>
        <v>120</v>
      </c>
      <c r="D26" s="21"/>
      <c r="E26" s="21"/>
      <c r="F26" s="21"/>
      <c r="G26" s="21"/>
      <c r="H26" s="21"/>
      <c r="I26" s="21"/>
      <c r="J26" s="104"/>
    </row>
    <row r="27" spans="1:10" ht="15.5" x14ac:dyDescent="0.35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/>
    </row>
    <row r="28" spans="1:10" ht="15.5" x14ac:dyDescent="0.35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/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/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/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/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/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/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7" zoomScale="90" zoomScaleNormal="70" zoomScalePageLayoutView="90" workbookViewId="0">
      <selection activeCell="V10" sqref="V10:V11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7" t="str">
        <f>VLOOKUP($U$8,'Nilai Tahriri'!$A$2:$X$41,2,FALSE)&amp;" ( "&amp;VLOOKUP($U$8,'Data Siswa'!$A$2:$D$41,3,FALSE)&amp;" )"</f>
        <v>ABIYAN AMMAR AL-GHIFFARI ( 098 )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" customHeight="1" x14ac:dyDescent="0.35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الأول</v>
      </c>
      <c r="M3" s="271" t="str">
        <f>Biodata!$B$4</f>
        <v>الصف  : الثاني ب للبنين</v>
      </c>
      <c r="N3" s="271"/>
      <c r="O3" s="273" t="str">
        <f>(VLOOKUP($U$8,'Data Siswa'!$A$2:$D$41,4,FALSE))</f>
        <v>محمد</v>
      </c>
      <c r="P3" s="273"/>
      <c r="Q3" s="273"/>
      <c r="R3" s="275" t="s">
        <v>273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5" customHeight="1" x14ac:dyDescent="0.35">
      <c r="B46" s="205">
        <f>VLOOKUP($U$8,Akhlak!$A$4:$J$43,10,FALSE)</f>
        <v>0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183" t="s">
        <v>272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١٦ من رجب سنة ١٤٤٧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٠٥ من يناير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gDx9IbXbItIGChUNDzfp0IqXqaWdlwyab5J7B8BwdXUs1Yt6JADgci0W6I48OPsu9kiTDajOUyZ2BI7e6gjIiw==" saltValue="72rNgrI6Q3Yy+7778UpCkg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ب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Siswa'!B2</f>
        <v>ABIYAN AMMAR AL-GHIFFARI</v>
      </c>
      <c r="C6" s="8" t="str">
        <f>'Data Siswa'!C2</f>
        <v>098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str">
        <f>'Nilai Syafahi'!Y4</f>
        <v>-</v>
      </c>
    </row>
    <row r="7" spans="1:7" ht="18" customHeight="1" x14ac:dyDescent="0.35">
      <c r="A7" s="8">
        <v>2</v>
      </c>
      <c r="B7" s="112" t="str">
        <f>'Data Siswa'!B3</f>
        <v>ADITYA AFIF MAHDIYANTO</v>
      </c>
      <c r="C7" s="8" t="str">
        <f>'Data Siswa'!C3</f>
        <v>099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str">
        <f>'Nilai Syafahi'!Y5</f>
        <v>-</v>
      </c>
    </row>
    <row r="8" spans="1:7" ht="18" customHeight="1" x14ac:dyDescent="0.35">
      <c r="A8" s="8">
        <v>3</v>
      </c>
      <c r="B8" s="112" t="str">
        <f>'Data Siswa'!B4</f>
        <v>ADRIAN BIGHUNA</v>
      </c>
      <c r="C8" s="8" t="str">
        <f>'Data Siswa'!C4</f>
        <v>100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str">
        <f>'Nilai Syafahi'!Y6</f>
        <v>-</v>
      </c>
    </row>
    <row r="9" spans="1:7" ht="18" customHeight="1" x14ac:dyDescent="0.35">
      <c r="A9" s="8">
        <v>4</v>
      </c>
      <c r="B9" s="112" t="str">
        <f>'Data Siswa'!B5</f>
        <v>AHMAD FACHRI AL JAZIRI</v>
      </c>
      <c r="C9" s="8" t="str">
        <f>'Data Siswa'!C5</f>
        <v>101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str">
        <f>'Nilai Syafahi'!Y7</f>
        <v>-</v>
      </c>
    </row>
    <row r="10" spans="1:7" ht="18" customHeight="1" x14ac:dyDescent="0.35">
      <c r="A10" s="8">
        <v>5</v>
      </c>
      <c r="B10" s="112" t="str">
        <f>'Data Siswa'!B6</f>
        <v>AKBAR NAJIB NOPRIANSYAH</v>
      </c>
      <c r="C10" s="8" t="str">
        <f>'Data Siswa'!C6</f>
        <v>102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str">
        <f>'Nilai Syafahi'!Y8</f>
        <v>-</v>
      </c>
    </row>
    <row r="11" spans="1:7" ht="18" customHeight="1" x14ac:dyDescent="0.35">
      <c r="A11" s="8">
        <v>6</v>
      </c>
      <c r="B11" s="112" t="str">
        <f>'Data Siswa'!B7</f>
        <v>ALBI QIANO PUTRA</v>
      </c>
      <c r="C11" s="8" t="str">
        <f>'Data Siswa'!C7</f>
        <v>103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str">
        <f>'Nilai Syafahi'!Y9</f>
        <v>-</v>
      </c>
    </row>
    <row r="12" spans="1:7" ht="18" customHeight="1" x14ac:dyDescent="0.35">
      <c r="A12" s="8">
        <v>7</v>
      </c>
      <c r="B12" s="112" t="str">
        <f>'Data Siswa'!B8</f>
        <v>CAHYA RAJBUDIN</v>
      </c>
      <c r="C12" s="8" t="str">
        <f>'Data Siswa'!C8</f>
        <v>104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str">
        <f>'Nilai Syafahi'!Y10</f>
        <v>-</v>
      </c>
    </row>
    <row r="13" spans="1:7" ht="18" customHeight="1" x14ac:dyDescent="0.35">
      <c r="A13" s="8">
        <v>8</v>
      </c>
      <c r="B13" s="112" t="str">
        <f>'Data Siswa'!B9</f>
        <v>GUSTAV KARUNIA APANDI</v>
      </c>
      <c r="C13" s="8" t="str">
        <f>'Data Siswa'!C9</f>
        <v>105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str">
        <f>'Nilai Syafahi'!Y11</f>
        <v>-</v>
      </c>
    </row>
    <row r="14" spans="1:7" ht="18" customHeight="1" x14ac:dyDescent="0.35">
      <c r="A14" s="8">
        <v>9</v>
      </c>
      <c r="B14" s="112" t="str">
        <f>'Data Siswa'!B10</f>
        <v>HANIF NAZHIRUL RAHMAN</v>
      </c>
      <c r="C14" s="8" t="str">
        <f>'Data Siswa'!C10</f>
        <v>106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str">
        <f>'Nilai Syafahi'!Y12</f>
        <v>-</v>
      </c>
    </row>
    <row r="15" spans="1:7" ht="18" customHeight="1" x14ac:dyDescent="0.35">
      <c r="A15" s="8">
        <v>10</v>
      </c>
      <c r="B15" s="112" t="str">
        <f>'Data Siswa'!B11</f>
        <v>KHAIRUL AMMAR</v>
      </c>
      <c r="C15" s="8" t="str">
        <f>'Data Siswa'!C11</f>
        <v>107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str">
        <f>'Nilai Syafahi'!Y13</f>
        <v>-</v>
      </c>
    </row>
    <row r="16" spans="1:7" ht="18" customHeight="1" x14ac:dyDescent="0.35">
      <c r="A16" s="8">
        <v>11</v>
      </c>
      <c r="B16" s="112" t="str">
        <f>'Data Siswa'!B12</f>
        <v>KIYANTO AMRI RAMADHAN</v>
      </c>
      <c r="C16" s="8" t="str">
        <f>'Data Siswa'!C12</f>
        <v>108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str">
        <f>'Nilai Syafahi'!Y14</f>
        <v>-</v>
      </c>
    </row>
    <row r="17" spans="1:7" ht="18" customHeight="1" x14ac:dyDescent="0.35">
      <c r="A17" s="8">
        <v>12</v>
      </c>
      <c r="B17" s="112" t="str">
        <f>'Data Siswa'!B13</f>
        <v>MAHARDIKA DWI RAMADHAN</v>
      </c>
      <c r="C17" s="8" t="str">
        <f>'Data Siswa'!C13</f>
        <v>109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str">
        <f>'Nilai Syafahi'!Y15</f>
        <v>-</v>
      </c>
    </row>
    <row r="18" spans="1:7" ht="18" customHeight="1" x14ac:dyDescent="0.35">
      <c r="A18" s="8">
        <v>13</v>
      </c>
      <c r="B18" s="112" t="str">
        <f>'Data Siswa'!B14</f>
        <v>MUFLIH AL-AQIB</v>
      </c>
      <c r="C18" s="8" t="str">
        <f>'Data Siswa'!C14</f>
        <v>110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str">
        <f>'Nilai Syafahi'!Y16</f>
        <v>-</v>
      </c>
    </row>
    <row r="19" spans="1:7" ht="18" customHeight="1" x14ac:dyDescent="0.35">
      <c r="A19" s="8">
        <v>14</v>
      </c>
      <c r="B19" s="112" t="str">
        <f>'Data Siswa'!B15</f>
        <v>MUHAMAD RIFKY RAHARDI</v>
      </c>
      <c r="C19" s="8" t="str">
        <f>'Data Siswa'!C15</f>
        <v>111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str">
        <f>'Nilai Syafahi'!Y17</f>
        <v>-</v>
      </c>
    </row>
    <row r="20" spans="1:7" ht="18" customHeight="1" x14ac:dyDescent="0.35">
      <c r="A20" s="8">
        <v>15</v>
      </c>
      <c r="B20" s="112" t="str">
        <f>'Data Siswa'!B16</f>
        <v>MUHAMAD UMAR NUR RIZQI</v>
      </c>
      <c r="C20" s="8" t="str">
        <f>'Data Siswa'!C16</f>
        <v>112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str">
        <f>'Nilai Syafahi'!Y18</f>
        <v>-</v>
      </c>
    </row>
    <row r="21" spans="1:7" ht="18" customHeight="1" x14ac:dyDescent="0.35">
      <c r="A21" s="8">
        <v>16</v>
      </c>
      <c r="B21" s="112" t="str">
        <f>'Data Siswa'!B17</f>
        <v>MUHAMMAD HARLAN</v>
      </c>
      <c r="C21" s="8" t="str">
        <f>'Data Siswa'!C17</f>
        <v>113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str">
        <f>'Nilai Syafahi'!Y19</f>
        <v>-</v>
      </c>
    </row>
    <row r="22" spans="1:7" ht="18" customHeight="1" x14ac:dyDescent="0.35">
      <c r="A22" s="8">
        <v>17</v>
      </c>
      <c r="B22" s="112" t="str">
        <f>'Data Siswa'!B18</f>
        <v>MUHAMMAD NUR IRSYAD</v>
      </c>
      <c r="C22" s="8" t="str">
        <f>'Data Siswa'!C18</f>
        <v>114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str">
        <f>'Nilai Syafahi'!Y20</f>
        <v>-</v>
      </c>
    </row>
    <row r="23" spans="1:7" ht="18" customHeight="1" x14ac:dyDescent="0.35">
      <c r="A23" s="8">
        <v>18</v>
      </c>
      <c r="B23" s="112" t="str">
        <f>'Data Siswa'!B19</f>
        <v>MUHAMMAD ZAKKY ILHAM SAPUTRA</v>
      </c>
      <c r="C23" s="8" t="str">
        <f>'Data Siswa'!C19</f>
        <v>115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str">
        <f>'Nilai Syafahi'!Y21</f>
        <v>-</v>
      </c>
    </row>
    <row r="24" spans="1:7" ht="18" customHeight="1" x14ac:dyDescent="0.35">
      <c r="A24" s="8">
        <v>19</v>
      </c>
      <c r="B24" s="112" t="str">
        <f>'Data Siswa'!B20</f>
        <v>MUHAMMAD ZULFADLI NASUTION</v>
      </c>
      <c r="C24" s="8" t="str">
        <f>'Data Siswa'!C20</f>
        <v>116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str">
        <f>'Nilai Syafahi'!Y22</f>
        <v>-</v>
      </c>
    </row>
    <row r="25" spans="1:7" ht="18" customHeight="1" x14ac:dyDescent="0.35">
      <c r="A25" s="8">
        <v>20</v>
      </c>
      <c r="B25" s="112" t="str">
        <f>'Data Siswa'!B21</f>
        <v>NAUFAL KHAIRY ASYAKIR</v>
      </c>
      <c r="C25" s="8" t="str">
        <f>'Data Siswa'!C21</f>
        <v>117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str">
        <f>'Nilai Syafahi'!Y23</f>
        <v>-</v>
      </c>
    </row>
    <row r="26" spans="1:7" ht="18" customHeight="1" x14ac:dyDescent="0.35">
      <c r="A26" s="8">
        <v>21</v>
      </c>
      <c r="B26" s="112" t="str">
        <f>'Data Siswa'!B22</f>
        <v>RAISSA MAHESWARA IKLAFIDIN</v>
      </c>
      <c r="C26" s="8" t="str">
        <f>'Data Siswa'!C22</f>
        <v>118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str">
        <f>'Nilai Syafahi'!Y24</f>
        <v>-</v>
      </c>
    </row>
    <row r="27" spans="1:7" ht="18" customHeight="1" x14ac:dyDescent="0.35">
      <c r="A27" s="8">
        <v>22</v>
      </c>
      <c r="B27" s="112" t="str">
        <f>'Data Siswa'!B23</f>
        <v>RIZAL</v>
      </c>
      <c r="C27" s="8" t="str">
        <f>'Data Siswa'!C23</f>
        <v>119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str">
        <f>'Nilai Syafahi'!Y25</f>
        <v>-</v>
      </c>
    </row>
    <row r="28" spans="1:7" ht="18" customHeight="1" x14ac:dyDescent="0.35">
      <c r="A28" s="8">
        <v>23</v>
      </c>
      <c r="B28" s="112" t="str">
        <f>'Data Siswa'!B24</f>
        <v>VICKY ADY PUTRO</v>
      </c>
      <c r="C28" s="8" t="str">
        <f>'Data Siswa'!C24</f>
        <v>120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str">
        <f>'Nilai Syafahi'!Y26</f>
        <v>-</v>
      </c>
    </row>
    <row r="29" spans="1:7" ht="18" customHeight="1" x14ac:dyDescent="0.35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str">
        <f>'Nilai Syafahi'!Y27</f>
        <v>-</v>
      </c>
    </row>
    <row r="30" spans="1:7" ht="18" customHeight="1" x14ac:dyDescent="0.35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str">
        <f>'Nilai Syafahi'!Y28</f>
        <v>-</v>
      </c>
    </row>
    <row r="31" spans="1:7" ht="18" customHeight="1" x14ac:dyDescent="0.35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str">
        <f>'Nilai Syafahi'!Y29</f>
        <v>-</v>
      </c>
    </row>
    <row r="32" spans="1:7" ht="18" customHeight="1" x14ac:dyDescent="0.35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str">
        <f>'Nilai Syafahi'!Y30</f>
        <v>-</v>
      </c>
    </row>
    <row r="33" spans="1:7" ht="18" customHeight="1" x14ac:dyDescent="0.35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str">
        <f>'Nilai Syafahi'!Y31</f>
        <v>-</v>
      </c>
    </row>
    <row r="34" spans="1:7" ht="18" customHeight="1" x14ac:dyDescent="0.35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str">
        <f>'Nilai Syafahi'!Y32</f>
        <v>-</v>
      </c>
    </row>
    <row r="35" spans="1:7" ht="18" customHeight="1" x14ac:dyDescent="0.35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str">
        <f>'Nilai Syafahi'!Y33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>
        <f>Biodata!C19</f>
        <v>0</v>
      </c>
      <c r="F50" s="281"/>
      <c r="G50" s="28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2025-12-11T16:24:31Z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